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비용관리" sheetId="3" r:id="rId6"/>
    <sheet state="visible" name="정산내역" sheetId="4" r:id="rId7"/>
    <sheet state="visible" name="Tools" sheetId="5" r:id="rId8"/>
  </sheets>
  <definedNames/>
  <calcPr/>
  <extLst>
    <ext uri="GoogleSheetsCustomDataVersion2">
      <go:sheetsCustomData xmlns:go="http://customooxmlschemas.google.com/" r:id="rId9" roundtripDataChecksum="j+i06TCLMfhNe9dHV+5r1ulr/BfXAFA+cJasTI3juow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4">
      <text>
        <t xml:space="preserve">======
ID#AAAByjG_9OM
    (2026-01-13 22:59:08)
2021년 3월 2일 달러 기준</t>
      </text>
    </comment>
  </commentList>
  <extLst>
    <ext uri="GoogleSheetsCustomDataVersion2">
      <go:sheetsCustomData xmlns:go="http://customooxmlschemas.google.com/" r:id="rId1" roundtripDataSignature="AMtx7mjQ2FJiWdSdVuVO3DpgHKn+YvXRrg=="/>
    </ext>
  </extLst>
</comments>
</file>

<file path=xl/sharedStrings.xml><?xml version="1.0" encoding="utf-8"?>
<sst xmlns="http://schemas.openxmlformats.org/spreadsheetml/2006/main" count="209" uniqueCount="103">
  <si>
    <t>프로젝트명</t>
  </si>
  <si>
    <t>비용관리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</si>
  <si>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</si>
  <si>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</si>
  <si>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</si>
  <si>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</si>
  <si>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</si>
  <si>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</si>
  <si>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</si>
  <si>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</si>
  <si>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</si>
  <si>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</si>
  <si>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</si>
  <si>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</si>
  <si>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</si>
  <si>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</si>
  <si>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</si>
  <si>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</si>
  <si>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</si>
  <si>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</si>
  <si>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</si>
  <si>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</si>
  <si>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</si>
  <si>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</si>
  <si>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</si>
  <si>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</si>
  <si>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</si>
  <si>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</si>
  <si>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</si>
  <si>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</si>
  <si>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</si>
  <si>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</si>
  <si>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 비용관리</t>
  </si>
  <si>
    <t>계약 내용</t>
  </si>
  <si>
    <t>계약명</t>
  </si>
  <si>
    <t>계약일</t>
  </si>
  <si>
    <t>업체명</t>
  </si>
  <si>
    <t>계약종료일</t>
  </si>
  <si>
    <t>킥오프</t>
  </si>
  <si>
    <t>종료예상일</t>
  </si>
  <si>
    <t>기간</t>
  </si>
  <si>
    <t>실제종료일</t>
  </si>
  <si>
    <t>계약금액</t>
  </si>
  <si>
    <t>결제조건</t>
  </si>
  <si>
    <t>선금 : 30, 중도금 : 50, 잔금 : 20</t>
  </si>
  <si>
    <t>PMO</t>
  </si>
  <si>
    <t>PM</t>
  </si>
  <si>
    <t>고객사 담당자</t>
  </si>
  <si>
    <t>참고사항</t>
  </si>
  <si>
    <t>청구/결제
(VAT별도)</t>
  </si>
  <si>
    <t>선금</t>
  </si>
  <si>
    <t>계약 후 30일 이내</t>
  </si>
  <si>
    <t>금액</t>
  </si>
  <si>
    <t>계산서 발행예상일</t>
  </si>
  <si>
    <t>계산서 발행일</t>
  </si>
  <si>
    <t xml:space="preserve"> 중도금</t>
  </si>
  <si>
    <t>중간보고 후
30일 이내</t>
  </si>
  <si>
    <t>잔금</t>
  </si>
  <si>
    <t>최종검수 확인 후
30일 이내</t>
  </si>
  <si>
    <t>기타</t>
  </si>
  <si>
    <t>합계</t>
  </si>
  <si>
    <t>예상금액</t>
  </si>
  <si>
    <t>최종금액</t>
  </si>
  <si>
    <t>외부 지급</t>
  </si>
  <si>
    <t>외주1(계획)</t>
  </si>
  <si>
    <t>서버 호스팅 등</t>
  </si>
  <si>
    <t>미정</t>
  </si>
  <si>
    <t>지급 예정일</t>
  </si>
  <si>
    <t>외주1(결산)</t>
  </si>
  <si>
    <t>외주2(계획)</t>
  </si>
  <si>
    <t>IOS 개발</t>
  </si>
  <si>
    <t>확인 필요</t>
  </si>
  <si>
    <t>외주2(결산)</t>
  </si>
  <si>
    <t>기타1</t>
  </si>
  <si>
    <t>기타2</t>
  </si>
  <si>
    <t>기타 사항</t>
  </si>
  <si>
    <t>완료보고일</t>
  </si>
  <si>
    <t>9월 예상</t>
  </si>
  <si>
    <t>완료보고 방식</t>
  </si>
  <si>
    <t>비고</t>
  </si>
  <si>
    <t>작성일</t>
  </si>
  <si>
    <t>담당부서</t>
  </si>
  <si>
    <t>Cost</t>
  </si>
  <si>
    <t>11/05 기준</t>
  </si>
  <si>
    <t>No.</t>
  </si>
  <si>
    <t>소계</t>
  </si>
  <si>
    <t>Image</t>
  </si>
  <si>
    <t>영수증 첨부</t>
  </si>
  <si>
    <t>admin tamplate</t>
  </si>
  <si>
    <r>
      <rPr>
        <rFont val="Titillium Web"/>
        <color rgb="FF000000"/>
        <sz val="10.0"/>
      </rPr>
      <t>11/5 확인</t>
    </r>
    <r>
      <rPr>
        <rFont val="Titillium Web"/>
        <color rgb="FF000000"/>
        <sz val="10.0"/>
      </rPr>
      <t xml:space="preserve">
</t>
    </r>
    <r>
      <rPr>
        <rFont val="Titillium Web"/>
        <color rgb="FF1155CC"/>
        <sz val="10.0"/>
        <u/>
      </rPr>
      <t>https://wrapbootstrap.com/theme/color-admin-6-admin-template-4-frontend-WB0N89JMK</t>
    </r>
  </si>
  <si>
    <t>Cost(Predicted)</t>
  </si>
  <si>
    <t>사용자</t>
  </si>
  <si>
    <t>ID</t>
  </si>
  <si>
    <t>시작일</t>
  </si>
  <si>
    <t>종료일</t>
  </si>
  <si>
    <t>기간(M)</t>
  </si>
  <si>
    <t>총 금액</t>
  </si>
  <si>
    <t>소계($)</t>
  </si>
  <si>
    <t>소계(KRW)</t>
  </si>
  <si>
    <t>확정 예산</t>
  </si>
  <si>
    <t>jira</t>
  </si>
  <si>
    <t>3/1</t>
  </si>
  <si>
    <t>7/30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</si>
</sst>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5">
    <numFmt numFmtId="164" formatCode="m/d"/>
    <numFmt numFmtId="165" formatCode="0.0"/>
    <numFmt numFmtId="166" formatCode="m&quot;/&quot;d"/>
    <numFmt numFmtId="167" formatCode="yyyy&quot;년&quot;\ m&quot;월&quot;\ d&quot;일&quot;"/>
    <numFmt numFmtId="168" formatCode="mm&quot;월&quot;\ dd&quot;일&quot;"/>
    <numFmt numFmtId="169" formatCode="#,##0_ "/>
    <numFmt numFmtId="170" formatCode="#,##0_);[Red]\(#,##0\)"/>
    <numFmt numFmtId="171" formatCode="[$₩-412]#,##0"/>
    <numFmt numFmtId="172" formatCode="[$$]#,##0.00"/>
    <numFmt numFmtId="173" formatCode="\$#,##0.00"/>
    <numFmt numFmtId="174" formatCode="\$#,##0"/>
    <numFmt numFmtId="175" formatCode="&quot;₩&quot;#,##0"/>
    <numFmt numFmtId="176" formatCode="&quot;₩&quot;#,##0;[Red]\-&quot;₩&quot;#,##0"/>
    <numFmt numFmtId="177" formatCode="mm/dd"/>
    <numFmt numFmtId="178" formatCode="#,##0.0000000"/>
  </numFmts>
  <fonts count="30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8.0"/>
      <color theme="1"/>
      <name val="나눔고딕"/>
    </font>
    <font>
      <sz val="10.0"/>
      <color theme="1"/>
      <name val="나눔고딕"/>
    </font>
    <font>
      <b/>
      <sz val="30.0"/>
      <color theme="1"/>
      <name val="Titillium Web"/>
    </font>
    <font>
      <b/>
      <sz val="30.0"/>
      <color rgb="FF000000"/>
      <name val="Titillium Web"/>
    </font>
    <font>
      <b/>
      <sz val="10.0"/>
      <color theme="1"/>
      <name val="Titillium Web"/>
    </font>
    <font>
      <b/>
      <sz val="10.0"/>
      <color rgb="FF000000"/>
      <name val="Titillium Web"/>
    </font>
    <font>
      <sz val="9.0"/>
      <color theme="1"/>
      <name val="Titillium Web"/>
    </font>
    <font>
      <sz val="10.0"/>
      <color rgb="FF000000"/>
      <name val="Titillium Web"/>
    </font>
    <font>
      <sz val="10.0"/>
      <color theme="1"/>
      <name val="Titillium Web"/>
    </font>
    <font>
      <color theme="1"/>
      <name val="Arial"/>
    </font>
    <font>
      <u/>
      <sz val="10.0"/>
      <color rgb="FF000000"/>
      <name val="Titillium Web"/>
    </font>
    <font>
      <b/>
      <sz val="18.0"/>
      <color rgb="FF000000"/>
      <name val="Titillium Web"/>
    </font>
    <font>
      <b/>
      <sz val="12.0"/>
      <color rgb="FF000000"/>
      <name val="Titillium Web"/>
    </font>
    <font>
      <b/>
      <sz val="12.0"/>
      <color theme="1"/>
      <name val="Titillium Web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7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shrinkToFit="0" vertical="center" wrapText="1"/>
    </xf>
    <xf borderId="12" fillId="4" fontId="12" numFmtId="0" xfId="0" applyAlignment="1" applyBorder="1" applyFont="1">
      <alignment horizontal="center" shrinkToFit="0" vertical="center" wrapText="1"/>
    </xf>
    <xf borderId="17" fillId="4" fontId="12" numFmtId="0" xfId="0" applyAlignment="1" applyBorder="1" applyFont="1">
      <alignment horizontal="center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20" fillId="0" fontId="16" numFmtId="0" xfId="0" applyAlignment="1" applyBorder="1" applyFont="1">
      <alignment horizontal="left" shrinkToFit="0" vertical="center" wrapText="0"/>
    </xf>
    <xf borderId="20" fillId="0" fontId="3" numFmtId="0" xfId="0" applyBorder="1" applyFont="1"/>
    <xf borderId="0" fillId="0" fontId="17" numFmtId="0" xfId="0" applyAlignment="1" applyFont="1">
      <alignment shrinkToFit="0" vertical="center" wrapText="0"/>
    </xf>
    <xf borderId="21" fillId="0" fontId="17" numFmtId="0" xfId="0" applyAlignment="1" applyBorder="1" applyFont="1">
      <alignment horizontal="center" shrinkToFit="0" vertical="center" wrapText="0"/>
    </xf>
    <xf borderId="22" fillId="0" fontId="3" numFmtId="0" xfId="0" applyBorder="1" applyFont="1"/>
    <xf borderId="23" fillId="0" fontId="17" numFmtId="0" xfId="0" applyAlignment="1" applyBorder="1" applyFont="1">
      <alignment horizontal="center" shrinkToFit="0" vertical="center" wrapText="0"/>
    </xf>
    <xf borderId="24" fillId="0" fontId="3" numFmtId="0" xfId="0" applyBorder="1" applyFont="1"/>
    <xf borderId="23" fillId="0" fontId="17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0" fontId="17" numFmtId="0" xfId="0" applyAlignment="1" applyBorder="1" applyFont="1">
      <alignment horizontal="center" shrinkToFit="0" vertical="center" wrapText="0"/>
    </xf>
    <xf borderId="23" fillId="0" fontId="17" numFmtId="167" xfId="0" applyAlignment="1" applyBorder="1" applyFont="1" applyNumberFormat="1">
      <alignment horizontal="center" shrinkToFit="0" vertical="center" wrapText="0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17" fillId="0" fontId="17" numFmtId="0" xfId="0" applyAlignment="1" applyBorder="1" applyFont="1">
      <alignment horizontal="center" shrinkToFit="0" vertical="center" wrapText="0"/>
    </xf>
    <xf borderId="17" fillId="0" fontId="17" numFmtId="167" xfId="0" applyAlignment="1" applyBorder="1" applyFont="1" applyNumberFormat="1">
      <alignment horizontal="center" shrinkToFit="0" vertical="center" wrapText="0"/>
    </xf>
    <xf borderId="30" fillId="0" fontId="3" numFmtId="0" xfId="0" applyBorder="1" applyFont="1"/>
    <xf borderId="31" fillId="0" fontId="17" numFmtId="0" xfId="0" applyAlignment="1" applyBorder="1" applyFont="1">
      <alignment horizontal="center" shrinkToFit="0" vertical="center" wrapText="0"/>
    </xf>
    <xf borderId="32" fillId="0" fontId="3" numFmtId="0" xfId="0" applyBorder="1" applyFont="1"/>
    <xf borderId="33" fillId="0" fontId="17" numFmtId="168" xfId="0" applyAlignment="1" applyBorder="1" applyFont="1" applyNumberFormat="1">
      <alignment horizontal="center" shrinkToFit="0" vertical="center" wrapText="0"/>
    </xf>
    <xf borderId="12" fillId="0" fontId="17" numFmtId="0" xfId="0" applyAlignment="1" applyBorder="1" applyFont="1">
      <alignment horizontal="center" shrinkToFit="0" vertical="center" wrapText="0"/>
    </xf>
    <xf borderId="12" fillId="0" fontId="17" numFmtId="168" xfId="0" applyAlignment="1" applyBorder="1" applyFont="1" applyNumberFormat="1">
      <alignment horizontal="center" shrinkToFit="0" vertical="center" wrapText="0"/>
    </xf>
    <xf borderId="34" fillId="0" fontId="3" numFmtId="0" xfId="0" applyBorder="1" applyFont="1"/>
    <xf borderId="35" fillId="0" fontId="3" numFmtId="0" xfId="0" applyBorder="1" applyFont="1"/>
    <xf borderId="36" fillId="0" fontId="3" numFmtId="0" xfId="0" applyBorder="1" applyFont="1"/>
    <xf borderId="19" fillId="0" fontId="17" numFmtId="168" xfId="0" applyAlignment="1" applyBorder="1" applyFont="1" applyNumberFormat="1">
      <alignment horizontal="center" shrinkToFit="0" vertical="center" wrapText="0"/>
    </xf>
    <xf borderId="30" fillId="0" fontId="17" numFmtId="0" xfId="0" applyAlignment="1" applyBorder="1" applyFont="1">
      <alignment horizontal="center" shrinkToFit="0" vertical="center" wrapText="0"/>
    </xf>
    <xf borderId="19" fillId="0" fontId="17" numFmtId="0" xfId="0" applyAlignment="1" applyBorder="1" applyFont="1">
      <alignment horizontal="center" shrinkToFit="0" vertical="center" wrapText="0"/>
    </xf>
    <xf borderId="37" fillId="0" fontId="3" numFmtId="0" xfId="0" applyBorder="1" applyFont="1"/>
    <xf borderId="38" fillId="0" fontId="3" numFmtId="0" xfId="0" applyBorder="1" applyFont="1"/>
    <xf borderId="39" fillId="0" fontId="17" numFmtId="0" xfId="0" applyAlignment="1" applyBorder="1" applyFont="1">
      <alignment horizontal="center" shrinkToFit="0" vertical="center" wrapText="0"/>
    </xf>
    <xf borderId="40" fillId="0" fontId="3" numFmtId="0" xfId="0" applyBorder="1" applyFont="1"/>
    <xf borderId="41" fillId="0" fontId="3" numFmtId="0" xfId="0" applyBorder="1" applyFont="1"/>
    <xf borderId="42" fillId="0" fontId="3" numFmtId="0" xfId="0" applyBorder="1" applyFont="1"/>
    <xf borderId="43" fillId="0" fontId="17" numFmtId="0" xfId="0" applyAlignment="1" applyBorder="1" applyFont="1">
      <alignment horizontal="center" shrinkToFit="0" vertical="center" wrapText="0"/>
    </xf>
    <xf borderId="21" fillId="0" fontId="17" numFmtId="0" xfId="0" applyAlignment="1" applyBorder="1" applyFont="1">
      <alignment horizontal="center" shrinkToFit="0" vertical="center" wrapText="1"/>
    </xf>
    <xf borderId="44" fillId="0" fontId="17" numFmtId="0" xfId="0" applyAlignment="1" applyBorder="1" applyFont="1">
      <alignment horizontal="center" shrinkToFit="0" vertical="center" wrapText="0"/>
    </xf>
    <xf borderId="26" fillId="0" fontId="17" numFmtId="169" xfId="0" applyAlignment="1" applyBorder="1" applyFont="1" applyNumberFormat="1">
      <alignment horizontal="center" shrinkToFit="0" vertical="center" wrapText="0"/>
    </xf>
    <xf borderId="45" fillId="0" fontId="17" numFmtId="168" xfId="0" applyAlignment="1" applyBorder="1" applyFont="1" applyNumberFormat="1">
      <alignment horizontal="center" shrinkToFit="0" vertical="center" wrapText="0"/>
    </xf>
    <xf borderId="12" fillId="0" fontId="17" numFmtId="169" xfId="0" applyAlignment="1" applyBorder="1" applyFont="1" applyNumberFormat="1">
      <alignment horizontal="center" shrinkToFit="0" vertical="center" wrapText="0"/>
    </xf>
    <xf borderId="46" fillId="0" fontId="17" numFmtId="168" xfId="0" applyAlignment="1" applyBorder="1" applyFont="1" applyNumberFormat="1">
      <alignment horizontal="center" shrinkToFit="0" vertical="center" wrapText="0"/>
    </xf>
    <xf borderId="31" fillId="0" fontId="17" numFmtId="0" xfId="0" applyAlignment="1" applyBorder="1" applyFont="1">
      <alignment horizontal="center" shrinkToFit="0" vertical="center" wrapText="1"/>
    </xf>
    <xf borderId="36" fillId="0" fontId="17" numFmtId="0" xfId="0" applyAlignment="1" applyBorder="1" applyFont="1">
      <alignment horizontal="center" shrinkToFit="0" vertical="center" wrapText="0"/>
    </xf>
    <xf borderId="46" fillId="0" fontId="17" numFmtId="0" xfId="0" applyAlignment="1" applyBorder="1" applyFont="1">
      <alignment horizontal="center" shrinkToFit="0" vertical="center" wrapText="0"/>
    </xf>
    <xf borderId="47" fillId="0" fontId="17" numFmtId="0" xfId="0" applyAlignment="1" applyBorder="1" applyFont="1">
      <alignment horizontal="center" shrinkToFit="0" vertical="center" wrapText="0"/>
    </xf>
    <xf borderId="48" fillId="0" fontId="17" numFmtId="0" xfId="0" applyAlignment="1" applyBorder="1" applyFont="1">
      <alignment horizontal="center" shrinkToFit="0" vertical="center" wrapText="0"/>
    </xf>
    <xf borderId="48" fillId="0" fontId="17" numFmtId="169" xfId="0" applyAlignment="1" applyBorder="1" applyFont="1" applyNumberFormat="1">
      <alignment horizontal="center" shrinkToFit="0" vertical="center" wrapText="0"/>
    </xf>
    <xf borderId="49" fillId="0" fontId="17" numFmtId="169" xfId="0" applyAlignment="1" applyBorder="1" applyFont="1" applyNumberFormat="1">
      <alignment horizontal="center" shrinkToFit="0" vertical="center" wrapText="0"/>
    </xf>
    <xf borderId="43" fillId="0" fontId="17" numFmtId="169" xfId="0" applyAlignment="1" applyBorder="1" applyFont="1" applyNumberFormat="1">
      <alignment horizontal="center" shrinkToFit="0" vertical="center" wrapText="0"/>
    </xf>
    <xf borderId="34" fillId="0" fontId="17" numFmtId="0" xfId="0" applyAlignment="1" applyBorder="1" applyFont="1">
      <alignment horizontal="center" shrinkToFit="0" vertical="center" wrapText="0"/>
    </xf>
    <xf borderId="36" fillId="0" fontId="17" numFmtId="170" xfId="0" applyAlignment="1" applyBorder="1" applyFont="1" applyNumberFormat="1">
      <alignment horizontal="center" shrinkToFit="0" vertical="center" wrapText="0"/>
    </xf>
    <xf borderId="46" fillId="0" fontId="17" numFmtId="0" xfId="0" applyAlignment="1" applyBorder="1" applyFont="1">
      <alignment horizontal="center" shrinkToFit="0" vertical="center" wrapText="1"/>
    </xf>
    <xf borderId="12" fillId="0" fontId="17" numFmtId="170" xfId="0" applyAlignment="1" applyBorder="1" applyFont="1" applyNumberFormat="1">
      <alignment horizontal="center" shrinkToFit="0" vertical="center" wrapText="0"/>
    </xf>
    <xf borderId="50" fillId="0" fontId="17" numFmtId="0" xfId="0" applyAlignment="1" applyBorder="1" applyFont="1">
      <alignment horizontal="center" shrinkToFit="0" vertical="center" wrapText="0"/>
    </xf>
    <xf borderId="33" fillId="0" fontId="17" numFmtId="0" xfId="0" applyAlignment="1" applyBorder="1" applyFont="1">
      <alignment horizontal="center" shrinkToFit="0" vertical="center" wrapText="0"/>
    </xf>
    <xf borderId="33" fillId="0" fontId="17" numFmtId="169" xfId="0" applyAlignment="1" applyBorder="1" applyFont="1" applyNumberFormat="1">
      <alignment horizontal="center" shrinkToFit="0" vertical="center" wrapText="0"/>
    </xf>
    <xf borderId="51" fillId="0" fontId="17" numFmtId="169" xfId="0" applyAlignment="1" applyBorder="1" applyFont="1" applyNumberFormat="1">
      <alignment horizontal="center" shrinkToFit="0" vertical="center" wrapText="0"/>
    </xf>
    <xf borderId="23" fillId="0" fontId="17" numFmtId="168" xfId="0" applyAlignment="1" applyBorder="1" applyFont="1" applyNumberFormat="1">
      <alignment horizontal="center" shrinkToFit="0" vertical="center" wrapText="0"/>
    </xf>
    <xf borderId="52" fillId="0" fontId="3" numFmtId="0" xfId="0" applyBorder="1" applyFont="1"/>
    <xf borderId="53" fillId="0" fontId="3" numFmtId="0" xfId="0" applyBorder="1" applyFont="1"/>
    <xf borderId="54" fillId="0" fontId="17" numFmtId="0" xfId="0" applyAlignment="1" applyBorder="1" applyFont="1">
      <alignment horizontal="center" shrinkToFit="0" vertical="center" wrapText="0"/>
    </xf>
    <xf borderId="55" fillId="0" fontId="3" numFmtId="0" xfId="0" applyBorder="1" applyFont="1"/>
    <xf borderId="56" fillId="0" fontId="17" numFmtId="168" xfId="0" applyAlignment="1" applyBorder="1" applyFont="1" applyNumberFormat="1">
      <alignment horizontal="center" shrinkToFit="0" vertical="center" wrapText="0"/>
    </xf>
    <xf borderId="43" fillId="0" fontId="3" numFmtId="0" xfId="0" applyBorder="1" applyFont="1"/>
    <xf borderId="57" fillId="0" fontId="17" numFmtId="0" xfId="0" applyAlignment="1" applyBorder="1" applyFont="1">
      <alignment horizontal="center" shrinkToFit="0" vertical="center" wrapText="0"/>
    </xf>
    <xf borderId="56" fillId="0" fontId="17" numFmtId="0" xfId="0" applyAlignment="1" applyBorder="1" applyFont="1">
      <alignment horizontal="center" shrinkToFit="0" vertical="center" wrapText="0"/>
    </xf>
    <xf borderId="58" fillId="0" fontId="17" numFmtId="0" xfId="0" applyAlignment="1" applyBorder="1" applyFont="1">
      <alignment horizontal="center" shrinkToFit="0" vertical="center" wrapText="0"/>
    </xf>
    <xf borderId="0" fillId="0" fontId="18" numFmtId="0" xfId="0" applyAlignment="1" applyFont="1">
      <alignment vertical="center"/>
    </xf>
    <xf borderId="0" fillId="0" fontId="19" numFmtId="0" xfId="0" applyAlignment="1" applyFont="1">
      <alignment vertical="center"/>
    </xf>
    <xf borderId="0" fillId="0" fontId="12" numFmtId="0" xfId="0" applyAlignment="1" applyFont="1">
      <alignment shrinkToFit="0" wrapText="1"/>
    </xf>
    <xf borderId="0" fillId="0" fontId="12" numFmtId="0" xfId="0" applyFont="1"/>
    <xf borderId="12" fillId="6" fontId="20" numFmtId="0" xfId="0" applyAlignment="1" applyBorder="1" applyFill="1" applyFont="1">
      <alignment horizontal="center" vertical="center"/>
    </xf>
    <xf borderId="12" fillId="6" fontId="21" numFmtId="0" xfId="0" applyAlignment="1" applyBorder="1" applyFont="1">
      <alignment horizontal="center" vertical="center"/>
    </xf>
    <xf borderId="12" fillId="6" fontId="21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vertical="center"/>
    </xf>
    <xf borderId="0" fillId="0" fontId="22" numFmtId="0" xfId="0" applyAlignment="1" applyFont="1">
      <alignment horizontal="center" vertical="center"/>
    </xf>
    <xf borderId="33" fillId="0" fontId="23" numFmtId="0" xfId="0" applyAlignment="1" applyBorder="1" applyFont="1">
      <alignment horizontal="center" vertical="center"/>
    </xf>
    <xf borderId="33" fillId="0" fontId="23" numFmtId="0" xfId="0" applyAlignment="1" applyBorder="1" applyFont="1">
      <alignment horizontal="left" vertical="center"/>
    </xf>
    <xf borderId="12" fillId="0" fontId="23" numFmtId="0" xfId="0" applyAlignment="1" applyBorder="1" applyFont="1">
      <alignment shrinkToFit="0" vertical="center" wrapText="1"/>
    </xf>
    <xf borderId="12" fillId="0" fontId="24" numFmtId="171" xfId="0" applyAlignment="1" applyBorder="1" applyFont="1" applyNumberFormat="1">
      <alignment vertical="center"/>
    </xf>
    <xf borderId="12" fillId="0" fontId="25" numFmtId="171" xfId="0" applyAlignment="1" applyBorder="1" applyFont="1" applyNumberFormat="1">
      <alignment vertical="center"/>
    </xf>
    <xf borderId="12" fillId="0" fontId="23" numFmtId="171" xfId="0" applyAlignment="1" applyBorder="1" applyFont="1" applyNumberFormat="1">
      <alignment shrinkToFit="0" vertical="center" wrapText="1"/>
    </xf>
    <xf borderId="59" fillId="0" fontId="3" numFmtId="0" xfId="0" applyBorder="1" applyFont="1"/>
    <xf borderId="17" fillId="7" fontId="23" numFmtId="0" xfId="0" applyAlignment="1" applyBorder="1" applyFill="1" applyFont="1">
      <alignment shrinkToFit="0" vertical="center" wrapText="1"/>
    </xf>
    <xf borderId="12" fillId="7" fontId="25" numFmtId="171" xfId="0" applyAlignment="1" applyBorder="1" applyFont="1" applyNumberFormat="1">
      <alignment vertical="center"/>
    </xf>
    <xf borderId="12" fillId="7" fontId="23" numFmtId="171" xfId="0" applyAlignment="1" applyBorder="1" applyFont="1" applyNumberFormat="1">
      <alignment shrinkToFit="0" vertical="center" wrapText="1"/>
    </xf>
    <xf borderId="12" fillId="0" fontId="24" numFmtId="0" xfId="0" applyAlignment="1" applyBorder="1" applyFont="1">
      <alignment shrinkToFit="0" vertical="center" wrapText="1"/>
    </xf>
    <xf borderId="12" fillId="0" fontId="24" numFmtId="172" xfId="0" applyAlignment="1" applyBorder="1" applyFont="1" applyNumberFormat="1">
      <alignment vertical="center"/>
    </xf>
    <xf borderId="12" fillId="0" fontId="26" numFmtId="171" xfId="0" applyAlignment="1" applyBorder="1" applyFont="1" applyNumberFormat="1">
      <alignment shrinkToFit="0" vertical="center" wrapText="1"/>
    </xf>
    <xf borderId="12" fillId="7" fontId="24" numFmtId="171" xfId="0" applyAlignment="1" applyBorder="1" applyFont="1" applyNumberFormat="1">
      <alignment vertical="center"/>
    </xf>
    <xf borderId="17" fillId="0" fontId="23" numFmtId="0" xfId="0" applyAlignment="1" applyBorder="1" applyFont="1">
      <alignment horizontal="center" vertical="center"/>
    </xf>
    <xf borderId="12" fillId="0" fontId="27" numFmtId="171" xfId="0" applyAlignment="1" applyBorder="1" applyFont="1" applyNumberFormat="1">
      <alignment horizontal="right" vertical="center"/>
    </xf>
    <xf borderId="0" fillId="0" fontId="23" numFmtId="0" xfId="0" applyAlignment="1" applyFont="1">
      <alignment horizontal="left" vertical="center"/>
    </xf>
    <xf borderId="0" fillId="0" fontId="23" numFmtId="0" xfId="0" applyAlignment="1" applyFont="1">
      <alignment horizontal="center" vertical="center"/>
    </xf>
    <xf borderId="0" fillId="0" fontId="12" numFmtId="0" xfId="0" applyAlignment="1" applyFont="1">
      <alignment horizontal="center" vertical="center"/>
    </xf>
    <xf borderId="12" fillId="5" fontId="20" numFmtId="0" xfId="0" applyAlignment="1" applyBorder="1" applyFont="1">
      <alignment horizontal="center" vertical="center"/>
    </xf>
    <xf borderId="12" fillId="5" fontId="21" numFmtId="0" xfId="0" applyAlignment="1" applyBorder="1" applyFont="1">
      <alignment horizontal="center" vertical="center"/>
    </xf>
    <xf borderId="12" fillId="0" fontId="24" numFmtId="0" xfId="0" applyAlignment="1" applyBorder="1" applyFont="1">
      <alignment horizontal="center" vertical="center"/>
    </xf>
    <xf borderId="33" fillId="0" fontId="24" numFmtId="0" xfId="0" applyAlignment="1" applyBorder="1" applyFont="1">
      <alignment horizontal="center" vertical="center"/>
    </xf>
    <xf borderId="0" fillId="0" fontId="24" numFmtId="0" xfId="0" applyAlignment="1" applyFont="1">
      <alignment vertical="center"/>
    </xf>
    <xf borderId="12" fillId="0" fontId="23" numFmtId="0" xfId="0" applyAlignment="1" applyBorder="1" applyFont="1">
      <alignment horizontal="center" vertical="center"/>
    </xf>
    <xf borderId="12" fillId="0" fontId="23" numFmtId="0" xfId="0" applyAlignment="1" applyBorder="1" applyFont="1">
      <alignment vertical="center"/>
    </xf>
    <xf borderId="12" fillId="0" fontId="23" numFmtId="49" xfId="0" applyAlignment="1" applyBorder="1" applyFont="1" applyNumberFormat="1">
      <alignment horizontal="center" shrinkToFit="0" vertical="center" wrapText="0"/>
    </xf>
    <xf borderId="12" fillId="0" fontId="23" numFmtId="49" xfId="0" applyAlignment="1" applyBorder="1" applyFont="1" applyNumberFormat="1">
      <alignment horizontal="center" vertical="center"/>
    </xf>
    <xf borderId="12" fillId="0" fontId="24" numFmtId="173" xfId="0" applyAlignment="1" applyBorder="1" applyFont="1" applyNumberFormat="1">
      <alignment horizontal="center" vertical="center"/>
    </xf>
    <xf borderId="12" fillId="0" fontId="24" numFmtId="174" xfId="0" applyAlignment="1" applyBorder="1" applyFont="1" applyNumberFormat="1">
      <alignment horizontal="center" vertical="center"/>
    </xf>
    <xf borderId="33" fillId="0" fontId="24" numFmtId="174" xfId="0" applyAlignment="1" applyBorder="1" applyFont="1" applyNumberFormat="1">
      <alignment horizontal="center" vertical="center"/>
    </xf>
    <xf borderId="33" fillId="6" fontId="24" numFmtId="171" xfId="0" applyAlignment="1" applyBorder="1" applyFont="1" applyNumberFormat="1">
      <alignment horizontal="center" vertical="center"/>
    </xf>
    <xf borderId="33" fillId="7" fontId="28" numFmtId="175" xfId="0" applyAlignment="1" applyBorder="1" applyFont="1" applyNumberFormat="1">
      <alignment horizontal="right" vertical="center"/>
    </xf>
    <xf borderId="12" fillId="0" fontId="24" numFmtId="0" xfId="0" applyAlignment="1" applyBorder="1" applyFont="1">
      <alignment vertical="center"/>
    </xf>
    <xf borderId="0" fillId="0" fontId="13" numFmtId="176" xfId="0" applyAlignment="1" applyFont="1" applyNumberFormat="1">
      <alignment vertical="center"/>
    </xf>
    <xf borderId="33" fillId="0" fontId="24" numFmtId="171" xfId="0" applyAlignment="1" applyBorder="1" applyFont="1" applyNumberFormat="1">
      <alignment horizontal="center" vertical="center"/>
    </xf>
    <xf borderId="33" fillId="7" fontId="29" numFmtId="171" xfId="0" applyAlignment="1" applyBorder="1" applyFont="1" applyNumberFormat="1">
      <alignment horizontal="right" vertical="center"/>
    </xf>
    <xf borderId="12" fillId="0" fontId="24" numFmtId="0" xfId="0" applyAlignment="1" applyBorder="1" applyFont="1">
      <alignment horizontal="left" shrinkToFit="0" vertical="center" wrapText="1"/>
    </xf>
    <xf borderId="12" fillId="0" fontId="24" numFmtId="177" xfId="0" applyAlignment="1" applyBorder="1" applyFont="1" applyNumberFormat="1">
      <alignment horizontal="center" vertical="center"/>
    </xf>
    <xf borderId="12" fillId="0" fontId="24" numFmtId="4" xfId="0" applyAlignment="1" applyBorder="1" applyFont="1" applyNumberFormat="1">
      <alignment vertical="center"/>
    </xf>
    <xf borderId="12" fillId="0" fontId="24" numFmtId="3" xfId="0" applyAlignment="1" applyBorder="1" applyFont="1" applyNumberFormat="1">
      <alignment horizontal="center" vertical="center"/>
    </xf>
    <xf borderId="12" fillId="0" fontId="24" numFmtId="171" xfId="0" applyAlignment="1" applyBorder="1" applyFont="1" applyNumberFormat="1">
      <alignment horizontal="center" vertical="center"/>
    </xf>
    <xf borderId="12" fillId="7" fontId="29" numFmtId="171" xfId="0" applyAlignment="1" applyBorder="1" applyFont="1" applyNumberFormat="1">
      <alignment horizontal="right" vertical="center"/>
    </xf>
    <xf borderId="0" fillId="0" fontId="12" numFmtId="4" xfId="0" applyAlignment="1" applyFont="1" applyNumberFormat="1">
      <alignment vertical="center"/>
    </xf>
    <xf borderId="0" fillId="0" fontId="12" numFmtId="178" xfId="0" applyAlignment="1" applyFont="1" applyNumberFormat="1">
      <alignment horizontal="center" vertical="center"/>
    </xf>
    <xf borderId="0" fillId="0" fontId="12" numFmtId="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rapbootstrap.com/theme/color-admin-6-admin-template-4-frontend-WB0N89JMK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3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4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4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4"/>
      <c r="C17" s="15"/>
      <c r="D17" s="15"/>
      <c r="E17" s="15"/>
      <c r="F17" s="15"/>
      <c r="G17" s="15"/>
      <c r="H17" s="15"/>
      <c r="I17" s="6"/>
      <c r="J17" s="1"/>
    </row>
    <row r="18" ht="13.5" customHeight="1">
      <c r="A18" s="1"/>
      <c r="B18" s="16"/>
      <c r="C18" s="17" t="s">
        <v>6</v>
      </c>
      <c r="D18" s="17" t="s">
        <v>7</v>
      </c>
      <c r="E18" s="17" t="s">
        <v>8</v>
      </c>
      <c r="F18" s="17" t="s">
        <v>9</v>
      </c>
      <c r="G18" s="17" t="s">
        <v>10</v>
      </c>
      <c r="H18" s="17" t="s">
        <v>11</v>
      </c>
      <c r="I18" s="18"/>
      <c r="J18" s="1"/>
    </row>
    <row r="19" ht="28.5" customHeight="1">
      <c r="A19" s="1"/>
      <c r="B19" s="19"/>
      <c r="C19" s="20" t="s">
        <v>12</v>
      </c>
      <c r="D19" s="21"/>
      <c r="E19" s="21"/>
      <c r="F19" s="21"/>
      <c r="G19" s="22"/>
      <c r="H19" s="23"/>
      <c r="I19" s="18"/>
      <c r="J19" s="1"/>
    </row>
    <row r="20" ht="28.5" customHeight="1">
      <c r="A20" s="1"/>
      <c r="B20" s="19"/>
      <c r="C20" s="20" t="s">
        <v>13</v>
      </c>
      <c r="D20" s="21"/>
      <c r="E20" s="21"/>
      <c r="F20" s="21"/>
      <c r="G20" s="22"/>
      <c r="H20" s="21"/>
      <c r="I20" s="18"/>
      <c r="J20" s="1"/>
    </row>
    <row r="21" ht="28.5" customHeight="1">
      <c r="A21" s="1"/>
      <c r="B21" s="19"/>
      <c r="C21" s="20" t="s">
        <v>14</v>
      </c>
      <c r="D21" s="21"/>
      <c r="E21" s="21"/>
      <c r="F21" s="21"/>
      <c r="G21" s="22"/>
      <c r="H21" s="21" t="s">
        <v>15</v>
      </c>
      <c r="I21" s="18"/>
      <c r="J21" s="1"/>
    </row>
    <row r="22" ht="28.5" customHeight="1">
      <c r="A22" s="1"/>
      <c r="B22" s="19"/>
      <c r="C22" s="20" t="s">
        <v>16</v>
      </c>
      <c r="D22" s="21"/>
      <c r="E22" s="21"/>
      <c r="F22" s="21"/>
      <c r="G22" s="22"/>
      <c r="H22" s="21" t="s">
        <v>15</v>
      </c>
      <c r="I22" s="18"/>
      <c r="J22" s="1"/>
    </row>
    <row r="23" ht="13.5" customHeight="1">
      <c r="A23" s="1"/>
      <c r="B23" s="24"/>
      <c r="C23" s="25"/>
      <c r="D23" s="26"/>
      <c r="E23" s="26"/>
      <c r="F23" s="26"/>
      <c r="G23" s="26"/>
      <c r="H23" s="27"/>
      <c r="I23" s="6"/>
      <c r="J23" s="1"/>
    </row>
    <row r="24" ht="13.5" customHeight="1">
      <c r="A24" s="1"/>
      <c r="B24" s="24"/>
      <c r="C24" s="28"/>
      <c r="D24" s="29"/>
      <c r="E24" s="29"/>
      <c r="F24" s="29"/>
      <c r="G24" s="29"/>
      <c r="H24" s="1"/>
      <c r="I24" s="6"/>
      <c r="J24" s="1"/>
    </row>
    <row r="25" ht="13.5" customHeight="1">
      <c r="A25" s="1"/>
      <c r="B25" s="24"/>
      <c r="C25" s="28"/>
      <c r="D25" s="29"/>
      <c r="E25" s="29"/>
      <c r="F25" s="29"/>
      <c r="G25" s="29"/>
      <c r="H25" s="1"/>
      <c r="I25" s="6"/>
      <c r="J25" s="1"/>
    </row>
    <row r="26" ht="13.5" customHeight="1">
      <c r="A26" s="1"/>
      <c r="B26" s="30"/>
      <c r="C26" s="31"/>
      <c r="D26" s="31"/>
      <c r="E26" s="31"/>
      <c r="F26" s="31"/>
      <c r="G26" s="31"/>
      <c r="H26" s="31"/>
      <c r="I26" s="32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5.75" customHeight="1">
      <c r="A2" s="33"/>
      <c r="B2" s="35" t="s">
        <v>17</v>
      </c>
      <c r="C2" s="36"/>
      <c r="D2" s="36"/>
      <c r="E2" s="36"/>
      <c r="F2" s="36"/>
      <c r="G2" s="36"/>
      <c r="H2" s="36"/>
      <c r="I2" s="36"/>
      <c r="J2" s="36"/>
      <c r="K2" s="3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46.5" customHeight="1">
      <c r="A3" s="33"/>
      <c r="B3" s="38" t="s">
        <v>18</v>
      </c>
      <c r="C3" s="39" t="s">
        <v>0</v>
      </c>
      <c r="D3" s="36"/>
      <c r="E3" s="36"/>
      <c r="F3" s="36"/>
      <c r="G3" s="36"/>
      <c r="H3" s="36"/>
      <c r="I3" s="36"/>
      <c r="J3" s="36"/>
      <c r="K3" s="37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5.75" customHeight="1">
      <c r="A4" s="33"/>
      <c r="B4" s="38" t="s">
        <v>19</v>
      </c>
      <c r="C4" s="40" t="s">
        <v>20</v>
      </c>
      <c r="D4" s="38" t="s">
        <v>21</v>
      </c>
      <c r="E4" s="41" t="s">
        <v>22</v>
      </c>
      <c r="F4" s="37"/>
      <c r="G4" s="38" t="s">
        <v>23</v>
      </c>
      <c r="H4" s="42">
        <v>44649.0</v>
      </c>
      <c r="I4" s="38" t="s">
        <v>24</v>
      </c>
      <c r="J4" s="43">
        <v>1.1</v>
      </c>
      <c r="K4" s="37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5.75" customHeight="1">
      <c r="A5" s="33"/>
      <c r="B5" s="33"/>
      <c r="C5" s="44"/>
      <c r="D5" s="44"/>
      <c r="E5" s="44"/>
      <c r="F5" s="44"/>
      <c r="G5" s="44"/>
      <c r="H5" s="44"/>
      <c r="I5" s="44"/>
      <c r="J5" s="44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5.75" customHeight="1">
      <c r="A6" s="45"/>
      <c r="B6" s="46" t="s">
        <v>25</v>
      </c>
      <c r="C6" s="46" t="s">
        <v>26</v>
      </c>
      <c r="D6" s="35" t="s">
        <v>27</v>
      </c>
      <c r="E6" s="36"/>
      <c r="F6" s="37"/>
      <c r="G6" s="35" t="s">
        <v>28</v>
      </c>
      <c r="H6" s="36"/>
      <c r="I6" s="37"/>
      <c r="J6" s="46" t="s">
        <v>29</v>
      </c>
      <c r="K6" s="46" t="s">
        <v>30</v>
      </c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15.75" customHeight="1">
      <c r="A7" s="48"/>
      <c r="B7" s="49">
        <v>0.1</v>
      </c>
      <c r="C7" s="50">
        <v>44440.0</v>
      </c>
      <c r="D7" s="51" t="s">
        <v>31</v>
      </c>
      <c r="E7" s="36"/>
      <c r="F7" s="37"/>
      <c r="G7" s="52"/>
      <c r="H7" s="36"/>
      <c r="I7" s="37"/>
      <c r="J7" s="53" t="s">
        <v>22</v>
      </c>
      <c r="K7" s="53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ht="15.75" customHeight="1">
      <c r="A8" s="48"/>
      <c r="B8" s="49"/>
      <c r="C8" s="50"/>
      <c r="D8" s="51"/>
      <c r="E8" s="36"/>
      <c r="F8" s="37"/>
      <c r="G8" s="52"/>
      <c r="H8" s="36"/>
      <c r="I8" s="37"/>
      <c r="J8" s="53"/>
      <c r="K8" s="53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ht="15.75" customHeight="1">
      <c r="A9" s="48"/>
      <c r="B9" s="49"/>
      <c r="C9" s="50"/>
      <c r="D9" s="51"/>
      <c r="E9" s="36"/>
      <c r="F9" s="37"/>
      <c r="G9" s="52"/>
      <c r="H9" s="36"/>
      <c r="I9" s="37"/>
      <c r="J9" s="53"/>
      <c r="K9" s="53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ht="15.75" customHeight="1">
      <c r="A10" s="48"/>
      <c r="B10" s="49"/>
      <c r="C10" s="50"/>
      <c r="D10" s="51"/>
      <c r="E10" s="36"/>
      <c r="F10" s="37"/>
      <c r="G10" s="52"/>
      <c r="H10" s="36"/>
      <c r="I10" s="37"/>
      <c r="J10" s="53"/>
      <c r="K10" s="53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ht="15.75" customHeight="1">
      <c r="A11" s="48"/>
      <c r="B11" s="49"/>
      <c r="C11" s="50"/>
      <c r="D11" s="51"/>
      <c r="E11" s="36"/>
      <c r="F11" s="37"/>
      <c r="G11" s="52"/>
      <c r="H11" s="36"/>
      <c r="I11" s="37"/>
      <c r="J11" s="53"/>
      <c r="K11" s="53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ht="15.75" customHeight="1">
      <c r="A12" s="48"/>
      <c r="B12" s="49"/>
      <c r="C12" s="50"/>
      <c r="D12" s="51"/>
      <c r="E12" s="36"/>
      <c r="F12" s="37"/>
      <c r="G12" s="55"/>
      <c r="H12" s="36"/>
      <c r="I12" s="37"/>
      <c r="J12" s="53"/>
      <c r="K12" s="53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ht="15.75" customHeight="1">
      <c r="A13" s="54"/>
      <c r="B13" s="49"/>
      <c r="C13" s="50"/>
      <c r="D13" s="51"/>
      <c r="E13" s="36"/>
      <c r="F13" s="37"/>
      <c r="G13" s="55"/>
      <c r="H13" s="36"/>
      <c r="I13" s="37"/>
      <c r="J13" s="53"/>
      <c r="K13" s="53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ht="15.75" customHeight="1">
      <c r="A14" s="54"/>
      <c r="B14" s="53"/>
      <c r="C14" s="50"/>
      <c r="D14" s="51"/>
      <c r="E14" s="36"/>
      <c r="F14" s="37"/>
      <c r="G14" s="55"/>
      <c r="H14" s="36"/>
      <c r="I14" s="37"/>
      <c r="J14" s="53"/>
      <c r="K14" s="53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ht="15.75" customHeight="1">
      <c r="A15" s="54"/>
      <c r="B15" s="53"/>
      <c r="C15" s="50"/>
      <c r="D15" s="51"/>
      <c r="E15" s="36"/>
      <c r="F15" s="37"/>
      <c r="G15" s="55"/>
      <c r="H15" s="36"/>
      <c r="I15" s="37"/>
      <c r="J15" s="53"/>
      <c r="K15" s="53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ht="15.75" customHeight="1">
      <c r="A16" s="54"/>
      <c r="B16" s="53"/>
      <c r="C16" s="50"/>
      <c r="D16" s="51"/>
      <c r="E16" s="36"/>
      <c r="F16" s="37"/>
      <c r="G16" s="55"/>
      <c r="H16" s="36"/>
      <c r="I16" s="37"/>
      <c r="J16" s="53"/>
      <c r="K16" s="53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15.75" customHeight="1">
      <c r="A17" s="54"/>
      <c r="B17" s="53"/>
      <c r="C17" s="50"/>
      <c r="D17" s="51"/>
      <c r="E17" s="36"/>
      <c r="F17" s="37"/>
      <c r="G17" s="55"/>
      <c r="H17" s="36"/>
      <c r="I17" s="37"/>
      <c r="J17" s="53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ht="15.75" customHeight="1">
      <c r="A18" s="54"/>
      <c r="B18" s="53"/>
      <c r="C18" s="50"/>
      <c r="D18" s="51"/>
      <c r="E18" s="36"/>
      <c r="F18" s="37"/>
      <c r="G18" s="55"/>
      <c r="H18" s="36"/>
      <c r="I18" s="37"/>
      <c r="J18" s="53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ht="15.75" customHeight="1">
      <c r="A19" s="54"/>
      <c r="B19" s="53"/>
      <c r="C19" s="50"/>
      <c r="D19" s="51"/>
      <c r="E19" s="36"/>
      <c r="F19" s="37"/>
      <c r="G19" s="55"/>
      <c r="H19" s="36"/>
      <c r="I19" s="37"/>
      <c r="J19" s="53"/>
      <c r="K19" s="53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ht="15.75" customHeight="1">
      <c r="A20" s="54"/>
      <c r="B20" s="53"/>
      <c r="C20" s="50"/>
      <c r="D20" s="51"/>
      <c r="E20" s="36"/>
      <c r="F20" s="37"/>
      <c r="G20" s="55"/>
      <c r="H20" s="36"/>
      <c r="I20" s="37"/>
      <c r="J20" s="53"/>
      <c r="K20" s="53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ht="15.75" customHeight="1">
      <c r="A21" s="54"/>
      <c r="B21" s="53"/>
      <c r="C21" s="50"/>
      <c r="D21" s="51"/>
      <c r="E21" s="36"/>
      <c r="F21" s="37"/>
      <c r="G21" s="55"/>
      <c r="H21" s="36"/>
      <c r="I21" s="37"/>
      <c r="J21" s="53"/>
      <c r="K21" s="53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ht="15.75" customHeight="1">
      <c r="A22" s="54"/>
      <c r="B22" s="49"/>
      <c r="C22" s="50"/>
      <c r="D22" s="51"/>
      <c r="E22" s="36"/>
      <c r="F22" s="37"/>
      <c r="G22" s="55"/>
      <c r="H22" s="36"/>
      <c r="I22" s="37"/>
      <c r="J22" s="53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5.75" customHeight="1">
      <c r="A23" s="54"/>
      <c r="B23" s="49"/>
      <c r="C23" s="50"/>
      <c r="D23" s="51"/>
      <c r="E23" s="36"/>
      <c r="F23" s="37"/>
      <c r="G23" s="55"/>
      <c r="H23" s="36"/>
      <c r="I23" s="37"/>
      <c r="J23" s="53"/>
      <c r="K23" s="53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5.75" customHeight="1">
      <c r="A24" s="54"/>
      <c r="B24" s="49"/>
      <c r="C24" s="50"/>
      <c r="D24" s="51"/>
      <c r="E24" s="36"/>
      <c r="F24" s="37"/>
      <c r="G24" s="55"/>
      <c r="H24" s="36"/>
      <c r="I24" s="37"/>
      <c r="J24" s="53"/>
      <c r="K24" s="53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5.75" customHeight="1">
      <c r="A25" s="54"/>
      <c r="B25" s="49"/>
      <c r="C25" s="50"/>
      <c r="D25" s="51"/>
      <c r="E25" s="36"/>
      <c r="F25" s="37"/>
      <c r="G25" s="55"/>
      <c r="H25" s="36"/>
      <c r="I25" s="37"/>
      <c r="J25" s="53"/>
      <c r="K25" s="53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5.75" customHeight="1">
      <c r="A26" s="54"/>
      <c r="B26" s="49"/>
      <c r="C26" s="50"/>
      <c r="D26" s="51"/>
      <c r="E26" s="36"/>
      <c r="F26" s="37"/>
      <c r="G26" s="55"/>
      <c r="H26" s="36"/>
      <c r="I26" s="37"/>
      <c r="J26" s="53"/>
      <c r="K26" s="53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15.75" customHeight="1">
      <c r="A27" s="54"/>
      <c r="B27" s="49"/>
      <c r="C27" s="50"/>
      <c r="D27" s="51"/>
      <c r="E27" s="36"/>
      <c r="F27" s="37"/>
      <c r="G27" s="55"/>
      <c r="H27" s="36"/>
      <c r="I27" s="37"/>
      <c r="J27" s="53"/>
      <c r="K27" s="53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ht="15.75" customHeight="1">
      <c r="A28" s="54"/>
      <c r="B28" s="49"/>
      <c r="C28" s="50"/>
      <c r="D28" s="51"/>
      <c r="E28" s="36"/>
      <c r="F28" s="37"/>
      <c r="G28" s="55"/>
      <c r="H28" s="36"/>
      <c r="I28" s="37"/>
      <c r="J28" s="53"/>
      <c r="K28" s="53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ht="15.75" customHeight="1">
      <c r="A29" s="54"/>
      <c r="B29" s="49"/>
      <c r="C29" s="50"/>
      <c r="D29" s="51"/>
      <c r="E29" s="36"/>
      <c r="F29" s="37"/>
      <c r="G29" s="55"/>
      <c r="H29" s="36"/>
      <c r="I29" s="37"/>
      <c r="J29" s="53"/>
      <c r="K29" s="53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5.75" customHeight="1">
      <c r="A30" s="54"/>
      <c r="B30" s="49"/>
      <c r="C30" s="50"/>
      <c r="D30" s="51"/>
      <c r="E30" s="36"/>
      <c r="F30" s="37"/>
      <c r="G30" s="55"/>
      <c r="H30" s="36"/>
      <c r="I30" s="37"/>
      <c r="J30" s="53"/>
      <c r="K30" s="53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5.75" customHeight="1">
      <c r="A31" s="54"/>
      <c r="B31" s="49"/>
      <c r="C31" s="50"/>
      <c r="D31" s="51"/>
      <c r="E31" s="36"/>
      <c r="F31" s="37"/>
      <c r="G31" s="55"/>
      <c r="H31" s="36"/>
      <c r="I31" s="37"/>
      <c r="J31" s="53"/>
      <c r="K31" s="53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15.75" customHeight="1">
      <c r="A32" s="54"/>
      <c r="B32" s="49"/>
      <c r="C32" s="50"/>
      <c r="D32" s="51"/>
      <c r="E32" s="36"/>
      <c r="F32" s="37"/>
      <c r="G32" s="55"/>
      <c r="H32" s="36"/>
      <c r="I32" s="37"/>
      <c r="J32" s="53"/>
      <c r="K32" s="53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15.7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5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5.7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5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5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5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5.7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5.7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5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5.7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5.7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5.7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5.7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5.7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5.7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5.7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5.7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5.7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5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5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5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5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5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5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5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5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5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5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5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5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5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5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4" width="6.75"/>
    <col customWidth="1" min="5" max="10" width="12.75"/>
    <col customWidth="1" min="11" max="26" width="8.0"/>
  </cols>
  <sheetData>
    <row r="1" ht="45.0" customHeight="1">
      <c r="A1" s="56" t="s">
        <v>32</v>
      </c>
      <c r="B1" s="57"/>
      <c r="C1" s="57"/>
      <c r="D1" s="57"/>
      <c r="E1" s="57"/>
      <c r="F1" s="57"/>
      <c r="G1" s="57"/>
      <c r="H1" s="57"/>
      <c r="I1" s="57"/>
      <c r="J1" s="57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ht="25.5" customHeight="1">
      <c r="A2" s="59" t="s">
        <v>33</v>
      </c>
      <c r="B2" s="60"/>
      <c r="C2" s="61" t="s">
        <v>34</v>
      </c>
      <c r="D2" s="62"/>
      <c r="E2" s="63"/>
      <c r="F2" s="64"/>
      <c r="G2" s="62"/>
      <c r="H2" s="65" t="s">
        <v>35</v>
      </c>
      <c r="I2" s="66"/>
      <c r="J2" s="67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ht="25.5" customHeight="1">
      <c r="A3" s="68"/>
      <c r="B3" s="69"/>
      <c r="C3" s="70" t="s">
        <v>36</v>
      </c>
      <c r="D3" s="37"/>
      <c r="E3" s="70"/>
      <c r="F3" s="36"/>
      <c r="G3" s="37"/>
      <c r="H3" s="70" t="s">
        <v>37</v>
      </c>
      <c r="I3" s="71"/>
      <c r="J3" s="72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ht="25.5" customHeight="1">
      <c r="A4" s="68"/>
      <c r="B4" s="69"/>
      <c r="C4" s="73" t="s">
        <v>38</v>
      </c>
      <c r="D4" s="74"/>
      <c r="E4" s="75"/>
      <c r="F4" s="76" t="s">
        <v>39</v>
      </c>
      <c r="G4" s="77"/>
      <c r="H4" s="76" t="s">
        <v>40</v>
      </c>
      <c r="I4" s="70"/>
      <c r="J4" s="72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ht="25.5" customHeight="1">
      <c r="A5" s="68"/>
      <c r="B5" s="69"/>
      <c r="C5" s="78"/>
      <c r="D5" s="79"/>
      <c r="E5" s="80"/>
      <c r="F5" s="76" t="s">
        <v>41</v>
      </c>
      <c r="G5" s="81"/>
      <c r="H5" s="76" t="s">
        <v>40</v>
      </c>
      <c r="I5" s="70"/>
      <c r="J5" s="82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ht="25.5" customHeight="1">
      <c r="A6" s="68"/>
      <c r="B6" s="69"/>
      <c r="C6" s="70" t="s">
        <v>42</v>
      </c>
      <c r="D6" s="37"/>
      <c r="E6" s="70"/>
      <c r="F6" s="36"/>
      <c r="G6" s="37"/>
      <c r="H6" s="76" t="s">
        <v>43</v>
      </c>
      <c r="I6" s="70" t="s">
        <v>44</v>
      </c>
      <c r="J6" s="72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ht="25.5" customHeight="1">
      <c r="A7" s="68"/>
      <c r="B7" s="69"/>
      <c r="C7" s="70" t="s">
        <v>45</v>
      </c>
      <c r="D7" s="37"/>
      <c r="E7" s="76"/>
      <c r="F7" s="83" t="s">
        <v>46</v>
      </c>
      <c r="G7" s="76"/>
      <c r="H7" s="70" t="s">
        <v>47</v>
      </c>
      <c r="I7" s="70"/>
      <c r="J7" s="72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ht="25.5" customHeight="1">
      <c r="A8" s="84"/>
      <c r="B8" s="85"/>
      <c r="C8" s="86" t="s">
        <v>48</v>
      </c>
      <c r="D8" s="87"/>
      <c r="E8" s="86"/>
      <c r="F8" s="88"/>
      <c r="G8" s="88"/>
      <c r="H8" s="88"/>
      <c r="I8" s="88"/>
      <c r="J8" s="89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ht="12.0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ht="25.5" customHeight="1">
      <c r="A10" s="91" t="s">
        <v>49</v>
      </c>
      <c r="B10" s="60"/>
      <c r="C10" s="92" t="s">
        <v>50</v>
      </c>
      <c r="D10" s="60"/>
      <c r="E10" s="92" t="s">
        <v>51</v>
      </c>
      <c r="F10" s="60"/>
      <c r="G10" s="65" t="s">
        <v>52</v>
      </c>
      <c r="H10" s="93"/>
      <c r="I10" s="65" t="s">
        <v>53</v>
      </c>
      <c r="J10" s="94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ht="25.5" customHeight="1">
      <c r="A11" s="68"/>
      <c r="B11" s="69"/>
      <c r="C11" s="78"/>
      <c r="D11" s="79"/>
      <c r="E11" s="78"/>
      <c r="F11" s="79"/>
      <c r="G11" s="76" t="s">
        <v>52</v>
      </c>
      <c r="H11" s="95"/>
      <c r="I11" s="76" t="s">
        <v>54</v>
      </c>
      <c r="J11" s="96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ht="25.5" customHeight="1">
      <c r="A12" s="68"/>
      <c r="B12" s="69"/>
      <c r="C12" s="73" t="s">
        <v>55</v>
      </c>
      <c r="D12" s="74"/>
      <c r="E12" s="97" t="s">
        <v>56</v>
      </c>
      <c r="F12" s="74"/>
      <c r="G12" s="76" t="s">
        <v>52</v>
      </c>
      <c r="H12" s="95"/>
      <c r="I12" s="98" t="s">
        <v>53</v>
      </c>
      <c r="J12" s="96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ht="25.5" customHeight="1">
      <c r="A13" s="68"/>
      <c r="B13" s="69"/>
      <c r="C13" s="78"/>
      <c r="D13" s="79"/>
      <c r="E13" s="78"/>
      <c r="F13" s="79"/>
      <c r="G13" s="76" t="s">
        <v>52</v>
      </c>
      <c r="H13" s="95"/>
      <c r="I13" s="76" t="s">
        <v>54</v>
      </c>
      <c r="J13" s="99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ht="25.5" customHeight="1">
      <c r="A14" s="68"/>
      <c r="B14" s="69"/>
      <c r="C14" s="73" t="s">
        <v>57</v>
      </c>
      <c r="D14" s="74"/>
      <c r="E14" s="97" t="s">
        <v>58</v>
      </c>
      <c r="F14" s="74"/>
      <c r="G14" s="76" t="s">
        <v>52</v>
      </c>
      <c r="H14" s="95"/>
      <c r="I14" s="98" t="s">
        <v>53</v>
      </c>
      <c r="J14" s="96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ht="25.5" customHeight="1">
      <c r="A15" s="68"/>
      <c r="B15" s="69"/>
      <c r="C15" s="78"/>
      <c r="D15" s="79"/>
      <c r="E15" s="78"/>
      <c r="F15" s="79"/>
      <c r="G15" s="76" t="s">
        <v>52</v>
      </c>
      <c r="H15" s="95"/>
      <c r="I15" s="98" t="s">
        <v>54</v>
      </c>
      <c r="J15" s="99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ht="25.5" customHeight="1">
      <c r="A16" s="68"/>
      <c r="B16" s="69"/>
      <c r="C16" s="73" t="s">
        <v>59</v>
      </c>
      <c r="D16" s="74"/>
      <c r="E16" s="70"/>
      <c r="F16" s="37"/>
      <c r="G16" s="76" t="s">
        <v>52</v>
      </c>
      <c r="H16" s="95"/>
      <c r="I16" s="98" t="s">
        <v>54</v>
      </c>
      <c r="J16" s="99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ht="25.5" customHeight="1">
      <c r="A17" s="100" t="s">
        <v>60</v>
      </c>
      <c r="B17" s="88"/>
      <c r="C17" s="88"/>
      <c r="D17" s="87"/>
      <c r="E17" s="86"/>
      <c r="F17" s="87"/>
      <c r="G17" s="101" t="s">
        <v>61</v>
      </c>
      <c r="H17" s="102">
        <f>SUM(H10,H12,H14)</f>
        <v>0</v>
      </c>
      <c r="I17" s="101" t="s">
        <v>62</v>
      </c>
      <c r="J17" s="103">
        <f>SUM(H11,H13,H15,H16)</f>
        <v>0</v>
      </c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ht="12.0" customHeight="1">
      <c r="A18" s="90"/>
      <c r="B18" s="90"/>
      <c r="C18" s="90"/>
      <c r="D18" s="90"/>
      <c r="E18" s="90"/>
      <c r="F18" s="90"/>
      <c r="G18" s="90"/>
      <c r="H18" s="104"/>
      <c r="I18" s="90"/>
      <c r="J18" s="104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ht="25.5" customHeight="1">
      <c r="A19" s="59" t="s">
        <v>63</v>
      </c>
      <c r="B19" s="60"/>
      <c r="C19" s="105" t="s">
        <v>64</v>
      </c>
      <c r="D19" s="79"/>
      <c r="E19" s="61" t="s">
        <v>65</v>
      </c>
      <c r="F19" s="62"/>
      <c r="G19" s="98" t="s">
        <v>52</v>
      </c>
      <c r="H19" s="106" t="s">
        <v>66</v>
      </c>
      <c r="I19" s="98" t="s">
        <v>67</v>
      </c>
      <c r="J19" s="107" t="s">
        <v>66</v>
      </c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ht="25.5" customHeight="1">
      <c r="A20" s="68"/>
      <c r="B20" s="69"/>
      <c r="C20" s="70" t="s">
        <v>68</v>
      </c>
      <c r="D20" s="37"/>
      <c r="E20" s="70"/>
      <c r="F20" s="37"/>
      <c r="G20" s="76" t="s">
        <v>52</v>
      </c>
      <c r="H20" s="108"/>
      <c r="I20" s="76" t="s">
        <v>67</v>
      </c>
      <c r="J20" s="109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ht="25.5" customHeight="1">
      <c r="A21" s="68"/>
      <c r="B21" s="69"/>
      <c r="C21" s="105" t="s">
        <v>69</v>
      </c>
      <c r="D21" s="79"/>
      <c r="E21" s="70" t="s">
        <v>70</v>
      </c>
      <c r="F21" s="37"/>
      <c r="G21" s="76" t="s">
        <v>52</v>
      </c>
      <c r="H21" s="108" t="s">
        <v>71</v>
      </c>
      <c r="I21" s="76" t="s">
        <v>67</v>
      </c>
      <c r="J21" s="109" t="s">
        <v>71</v>
      </c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ht="25.5" customHeight="1">
      <c r="A22" s="68"/>
      <c r="B22" s="69"/>
      <c r="C22" s="70" t="s">
        <v>72</v>
      </c>
      <c r="D22" s="37"/>
      <c r="E22" s="70"/>
      <c r="F22" s="37"/>
      <c r="G22" s="76" t="s">
        <v>52</v>
      </c>
      <c r="H22" s="108"/>
      <c r="I22" s="76" t="s">
        <v>67</v>
      </c>
      <c r="J22" s="109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ht="25.5" customHeight="1">
      <c r="A23" s="68"/>
      <c r="B23" s="69"/>
      <c r="C23" s="70" t="s">
        <v>73</v>
      </c>
      <c r="D23" s="37"/>
      <c r="E23" s="70"/>
      <c r="F23" s="37"/>
      <c r="G23" s="76" t="s">
        <v>52</v>
      </c>
      <c r="H23" s="108"/>
      <c r="I23" s="76" t="s">
        <v>67</v>
      </c>
      <c r="J23" s="109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ht="25.5" customHeight="1">
      <c r="A24" s="68"/>
      <c r="B24" s="69"/>
      <c r="C24" s="73" t="s">
        <v>74</v>
      </c>
      <c r="D24" s="74"/>
      <c r="E24" s="70"/>
      <c r="F24" s="37"/>
      <c r="G24" s="76" t="s">
        <v>52</v>
      </c>
      <c r="H24" s="108"/>
      <c r="I24" s="76" t="s">
        <v>67</v>
      </c>
      <c r="J24" s="109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ht="25.5" customHeight="1">
      <c r="A25" s="100" t="s">
        <v>60</v>
      </c>
      <c r="B25" s="88"/>
      <c r="C25" s="88"/>
      <c r="D25" s="87"/>
      <c r="E25" s="73"/>
      <c r="F25" s="74"/>
      <c r="G25" s="110" t="s">
        <v>61</v>
      </c>
      <c r="H25" s="111">
        <f>SUM(H19:H24)</f>
        <v>0</v>
      </c>
      <c r="I25" s="110" t="s">
        <v>62</v>
      </c>
      <c r="J25" s="112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ht="12.0" customHeight="1">
      <c r="A26" s="90"/>
      <c r="B26" s="90"/>
      <c r="C26" s="90"/>
      <c r="D26" s="90"/>
      <c r="E26" s="90"/>
      <c r="F26" s="90"/>
      <c r="G26" s="90"/>
      <c r="H26" s="104"/>
      <c r="I26" s="90"/>
      <c r="J26" s="104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ht="25.5" customHeight="1">
      <c r="A27" s="59" t="s">
        <v>75</v>
      </c>
      <c r="B27" s="60"/>
      <c r="C27" s="61" t="s">
        <v>76</v>
      </c>
      <c r="D27" s="62"/>
      <c r="E27" s="113" t="s">
        <v>77</v>
      </c>
      <c r="F27" s="62"/>
      <c r="G27" s="65" t="s">
        <v>78</v>
      </c>
      <c r="H27" s="61" t="s">
        <v>66</v>
      </c>
      <c r="I27" s="64"/>
      <c r="J27" s="67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ht="25.5" customHeight="1">
      <c r="A28" s="68"/>
      <c r="B28" s="69"/>
      <c r="C28" s="73" t="s">
        <v>79</v>
      </c>
      <c r="D28" s="74"/>
      <c r="E28" s="70"/>
      <c r="F28" s="36"/>
      <c r="G28" s="36"/>
      <c r="H28" s="36"/>
      <c r="I28" s="36"/>
      <c r="J28" s="72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ht="25.5" customHeight="1">
      <c r="A29" s="68"/>
      <c r="B29" s="69"/>
      <c r="C29" s="114"/>
      <c r="D29" s="69"/>
      <c r="E29" s="70"/>
      <c r="F29" s="36"/>
      <c r="G29" s="36"/>
      <c r="H29" s="36"/>
      <c r="I29" s="36"/>
      <c r="J29" s="72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ht="25.5" customHeight="1">
      <c r="A30" s="84"/>
      <c r="B30" s="85"/>
      <c r="C30" s="115"/>
      <c r="D30" s="85"/>
      <c r="E30" s="86"/>
      <c r="F30" s="88"/>
      <c r="G30" s="88"/>
      <c r="H30" s="88"/>
      <c r="I30" s="88"/>
      <c r="J30" s="89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ht="12.0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ht="25.5" customHeight="1">
      <c r="A32" s="116" t="s">
        <v>80</v>
      </c>
      <c r="B32" s="117"/>
      <c r="C32" s="118">
        <v>42032.0</v>
      </c>
      <c r="D32" s="119"/>
      <c r="E32" s="117"/>
      <c r="F32" s="120" t="s">
        <v>81</v>
      </c>
      <c r="G32" s="121"/>
      <c r="H32" s="117"/>
      <c r="I32" s="120" t="s">
        <v>9</v>
      </c>
      <c r="J32" s="122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ht="24.0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ht="12.75" customHeight="1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ht="12.75" customHeight="1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ht="12.75" customHeight="1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ht="12.75" customHeight="1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ht="12.75" customHeight="1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ht="12.75" customHeigh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ht="12.75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ht="12.75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ht="12.75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ht="12.7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ht="12.75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ht="12.75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ht="12.7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ht="12.75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ht="12.75" customHeight="1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ht="12.75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ht="12.75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ht="12.75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ht="12.75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ht="12.75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ht="12.75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ht="12.75" customHeigh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ht="12.75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ht="12.75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ht="12.75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ht="12.75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ht="12.75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ht="12.7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ht="12.75" customHeight="1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ht="12.7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ht="12.75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ht="12.75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ht="12.75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ht="12.75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ht="12.75" customHeight="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ht="12.75" customHeight="1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ht="12.75" customHeight="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ht="12.75" customHeight="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ht="12.75" customHeight="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ht="12.75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ht="12.75" customHeight="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ht="12.75" customHeight="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ht="12.75" customHeight="1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ht="12.7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ht="12.7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ht="12.75" customHeight="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ht="12.75" customHeight="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ht="12.75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</row>
    <row r="82" ht="12.75" customHeight="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</row>
    <row r="83" ht="12.75" customHeight="1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ht="12.75" customHeight="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</row>
    <row r="85" ht="12.75" customHeight="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</row>
    <row r="86" ht="12.75" customHeight="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</row>
    <row r="87" ht="12.75" customHeight="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</row>
    <row r="88" ht="12.75" customHeight="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</row>
    <row r="89" ht="12.75" customHeight="1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ht="12.7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ht="12.75" customHeight="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ht="12.75" customHeight="1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ht="12.75" customHeight="1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ht="12.75" customHeight="1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ht="12.75" customHeight="1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ht="12.75" customHeight="1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</row>
    <row r="97" ht="12.75" customHeight="1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</row>
    <row r="98" ht="12.75" customHeight="1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</row>
    <row r="99" ht="12.75" customHeight="1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</row>
    <row r="100" ht="12.75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</row>
    <row r="101" ht="12.75" customHeight="1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</row>
    <row r="102" ht="12.75" customHeight="1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</row>
    <row r="103" ht="12.75" customHeight="1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</row>
    <row r="104" ht="12.75" customHeight="1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ht="12.75" customHeight="1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ht="12.75" customHeight="1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ht="12.75" customHeight="1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</row>
    <row r="108" ht="12.75" customHeight="1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</row>
    <row r="109" ht="12.75" customHeight="1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</row>
    <row r="110" ht="12.75" customHeight="1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ht="12.75" customHeight="1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</row>
    <row r="112" ht="12.75" customHeight="1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</row>
    <row r="113" ht="12.75" customHeight="1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</row>
    <row r="114" ht="12.75" customHeight="1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</row>
    <row r="115" ht="12.75" customHeight="1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</row>
    <row r="116" ht="12.75" customHeight="1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</row>
    <row r="117" ht="12.75" customHeight="1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</row>
    <row r="118" ht="12.75" customHeight="1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</row>
    <row r="119" ht="12.75" customHeight="1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</row>
    <row r="120" ht="12.75" customHeight="1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</row>
    <row r="121" ht="12.75" customHeight="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</row>
    <row r="122" ht="12.75" customHeight="1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</row>
    <row r="123" ht="12.75" customHeight="1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</row>
    <row r="124" ht="12.75" customHeight="1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</row>
    <row r="125" ht="12.75" customHeight="1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</row>
    <row r="126" ht="12.75" customHeight="1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</row>
    <row r="127" ht="12.75" customHeight="1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</row>
    <row r="128" ht="12.75" customHeight="1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</row>
    <row r="129" ht="12.75" customHeight="1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</row>
    <row r="130" ht="12.75" customHeight="1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</row>
    <row r="131" ht="12.75" customHeight="1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</row>
    <row r="132" ht="12.75" customHeight="1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</row>
    <row r="133" ht="12.75" customHeight="1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</row>
    <row r="134" ht="12.75" customHeight="1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</row>
    <row r="135" ht="12.75" customHeight="1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</row>
    <row r="136" ht="12.75" customHeight="1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</row>
    <row r="137" ht="12.75" customHeight="1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</row>
    <row r="138" ht="12.75" customHeight="1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</row>
    <row r="139" ht="12.75" customHeight="1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</row>
    <row r="140" ht="12.75" customHeight="1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</row>
    <row r="141" ht="12.75" customHeight="1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</row>
    <row r="142" ht="12.75" customHeight="1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</row>
    <row r="143" ht="12.75" customHeight="1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</row>
    <row r="144" ht="12.75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</row>
    <row r="145" ht="12.75" customHeight="1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</row>
    <row r="146" ht="12.75" customHeight="1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</row>
    <row r="147" ht="12.75" customHeight="1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</row>
    <row r="148" ht="12.75" customHeight="1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</row>
    <row r="149" ht="12.75" customHeight="1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</row>
    <row r="150" ht="12.75" customHeight="1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</row>
    <row r="151" ht="12.75" customHeight="1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</row>
    <row r="152" ht="12.75" customHeight="1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</row>
    <row r="153" ht="12.75" customHeight="1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</row>
    <row r="154" ht="12.75" customHeight="1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</row>
    <row r="155" ht="12.75" customHeight="1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</row>
    <row r="156" ht="12.75" customHeight="1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</row>
    <row r="157" ht="12.75" customHeight="1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</row>
    <row r="158" ht="12.75" customHeight="1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</row>
    <row r="159" ht="12.75" customHeight="1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</row>
    <row r="160" ht="12.75" customHeight="1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</row>
    <row r="161" ht="12.75" customHeight="1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</row>
    <row r="162" ht="12.75" customHeight="1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</row>
    <row r="163" ht="12.75" customHeight="1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</row>
    <row r="164" ht="12.75" customHeight="1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</row>
    <row r="165" ht="12.75" customHeight="1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</row>
    <row r="166" ht="12.75" customHeight="1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</row>
    <row r="167" ht="12.75" customHeight="1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</row>
    <row r="168" ht="12.75" customHeight="1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</row>
    <row r="169" ht="12.75" customHeight="1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</row>
    <row r="170" ht="12.75" customHeight="1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</row>
    <row r="171" ht="12.75" customHeight="1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</row>
    <row r="172" ht="12.75" customHeight="1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</row>
    <row r="173" ht="12.75" customHeight="1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</row>
    <row r="174" ht="12.75" customHeight="1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</row>
    <row r="175" ht="12.75" customHeight="1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</row>
    <row r="176" ht="12.75" customHeight="1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ht="12.75" customHeight="1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</row>
    <row r="178" ht="12.75" customHeight="1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</row>
    <row r="179" ht="12.75" customHeight="1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</row>
    <row r="180" ht="12.75" customHeight="1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</row>
    <row r="181" ht="12.75" customHeight="1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</row>
    <row r="182" ht="12.75" customHeight="1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</row>
    <row r="183" ht="12.75" customHeight="1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</row>
    <row r="184" ht="12.75" customHeight="1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</row>
    <row r="185" ht="12.75" customHeight="1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</row>
    <row r="186" ht="12.75" customHeight="1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</row>
    <row r="187" ht="12.75" customHeight="1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</row>
    <row r="188" ht="12.75" customHeight="1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</row>
    <row r="189" ht="12.75" customHeight="1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</row>
    <row r="190" ht="12.75" customHeight="1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</row>
    <row r="191" ht="12.75" customHeight="1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</row>
    <row r="192" ht="12.75" customHeight="1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</row>
    <row r="193" ht="12.75" customHeight="1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</row>
    <row r="194" ht="12.75" customHeight="1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</row>
    <row r="195" ht="12.75" customHeight="1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</row>
    <row r="196" ht="12.75" customHeight="1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</row>
    <row r="197" ht="12.75" customHeight="1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</row>
    <row r="198" ht="12.75" customHeight="1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</row>
    <row r="199" ht="12.75" customHeight="1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</row>
    <row r="200" ht="12.75" customHeight="1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</row>
    <row r="201" ht="12.75" customHeight="1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</row>
    <row r="202" ht="12.75" customHeight="1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</row>
    <row r="203" ht="12.75" customHeight="1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</row>
    <row r="204" ht="12.75" customHeight="1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</row>
    <row r="205" ht="12.75" customHeight="1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</row>
    <row r="206" ht="12.75" customHeight="1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</row>
    <row r="207" ht="12.75" customHeight="1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</row>
    <row r="208" ht="12.75" customHeight="1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ht="12.75" customHeight="1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ht="12.75" customHeight="1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</row>
    <row r="211" ht="12.75" customHeight="1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</row>
    <row r="212" ht="12.75" customHeight="1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ht="12.75" customHeight="1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ht="12.75" customHeight="1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ht="12.75" customHeight="1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ht="12.75" customHeight="1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ht="12.75" customHeight="1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ht="12.75" customHeight="1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ht="12.75" customHeight="1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ht="12.75" customHeight="1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ht="12.75" customHeight="1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ht="12.75" customHeight="1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</row>
    <row r="223" ht="12.75" customHeight="1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</row>
    <row r="224" ht="12.75" customHeight="1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</row>
    <row r="225" ht="12.75" customHeight="1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ht="12.75" customHeight="1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</row>
    <row r="227" ht="12.75" customHeight="1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</row>
    <row r="228" ht="12.75" customHeight="1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</row>
    <row r="229" ht="12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</row>
    <row r="230" ht="12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</row>
    <row r="231" ht="12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</row>
    <row r="232" ht="12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5">
    <mergeCell ref="E4:E5"/>
    <mergeCell ref="C7:D7"/>
    <mergeCell ref="E10:F11"/>
    <mergeCell ref="E12:F13"/>
    <mergeCell ref="E14:F15"/>
    <mergeCell ref="E16:F16"/>
    <mergeCell ref="E17:F17"/>
    <mergeCell ref="E19:F19"/>
    <mergeCell ref="C19:D19"/>
    <mergeCell ref="C20:D20"/>
    <mergeCell ref="E20:F20"/>
    <mergeCell ref="C21:D21"/>
    <mergeCell ref="E21:F21"/>
    <mergeCell ref="C22:D22"/>
    <mergeCell ref="E22:F22"/>
    <mergeCell ref="C28:D30"/>
    <mergeCell ref="C32:E32"/>
    <mergeCell ref="C23:D23"/>
    <mergeCell ref="E23:F23"/>
    <mergeCell ref="C24:D24"/>
    <mergeCell ref="E24:F24"/>
    <mergeCell ref="A25:D25"/>
    <mergeCell ref="E25:F25"/>
    <mergeCell ref="C27:D27"/>
    <mergeCell ref="C3:D3"/>
    <mergeCell ref="C4:D5"/>
    <mergeCell ref="I3:J3"/>
    <mergeCell ref="I4:J4"/>
    <mergeCell ref="C6:D6"/>
    <mergeCell ref="E6:G6"/>
    <mergeCell ref="A1:J1"/>
    <mergeCell ref="A2:B8"/>
    <mergeCell ref="E2:G2"/>
    <mergeCell ref="I2:J2"/>
    <mergeCell ref="E3:G3"/>
    <mergeCell ref="I6:J6"/>
    <mergeCell ref="I7:J7"/>
    <mergeCell ref="E8:J8"/>
    <mergeCell ref="A10:B16"/>
    <mergeCell ref="A19:B24"/>
    <mergeCell ref="A27:B30"/>
    <mergeCell ref="A32:B32"/>
    <mergeCell ref="C2:D2"/>
    <mergeCell ref="C8:D8"/>
    <mergeCell ref="C10:D11"/>
    <mergeCell ref="C12:D13"/>
    <mergeCell ref="C14:D15"/>
    <mergeCell ref="C16:D16"/>
    <mergeCell ref="A17:D17"/>
    <mergeCell ref="E27:F27"/>
    <mergeCell ref="H27:J27"/>
    <mergeCell ref="E28:J28"/>
    <mergeCell ref="E29:J29"/>
    <mergeCell ref="E30:J30"/>
    <mergeCell ref="G32:H3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0"/>
    <col customWidth="1" min="2" max="2" width="4.0"/>
    <col customWidth="1" min="3" max="3" width="23.38"/>
    <col customWidth="1" min="4" max="4" width="22.13"/>
    <col customWidth="1" min="5" max="5" width="10.25"/>
    <col customWidth="1" min="6" max="6" width="14.5"/>
    <col customWidth="1" min="7" max="7" width="42.0"/>
    <col customWidth="1" min="8" max="8" width="9.38"/>
  </cols>
  <sheetData>
    <row r="1" ht="16.5" customHeight="1">
      <c r="A1" s="123"/>
      <c r="B1" s="124" t="s">
        <v>82</v>
      </c>
      <c r="C1" s="123"/>
      <c r="D1" s="125"/>
      <c r="E1" s="126"/>
      <c r="F1" s="126"/>
      <c r="G1" s="126" t="s">
        <v>83</v>
      </c>
      <c r="H1" s="126"/>
    </row>
    <row r="2" ht="10.5" customHeight="1">
      <c r="A2" s="126"/>
      <c r="B2" s="126"/>
      <c r="C2" s="126"/>
      <c r="D2" s="125"/>
      <c r="E2" s="126"/>
      <c r="F2" s="126"/>
      <c r="G2" s="126"/>
      <c r="H2" s="126"/>
    </row>
    <row r="3" ht="30.0" customHeight="1">
      <c r="A3" s="123"/>
      <c r="B3" s="127" t="s">
        <v>84</v>
      </c>
      <c r="C3" s="128" t="s">
        <v>6</v>
      </c>
      <c r="D3" s="129" t="s">
        <v>6</v>
      </c>
      <c r="E3" s="128" t="s">
        <v>52</v>
      </c>
      <c r="F3" s="128" t="s">
        <v>85</v>
      </c>
      <c r="G3" s="128" t="s">
        <v>79</v>
      </c>
      <c r="H3" s="130"/>
    </row>
    <row r="4" ht="22.5" customHeight="1">
      <c r="A4" s="131"/>
      <c r="B4" s="132">
        <v>1.0</v>
      </c>
      <c r="C4" s="133" t="s">
        <v>86</v>
      </c>
      <c r="D4" s="134"/>
      <c r="E4" s="135"/>
      <c r="F4" s="136"/>
      <c r="G4" s="137" t="s">
        <v>87</v>
      </c>
      <c r="H4" s="130"/>
    </row>
    <row r="5" ht="22.5" customHeight="1">
      <c r="A5" s="131"/>
      <c r="B5" s="138"/>
      <c r="C5" s="138"/>
      <c r="D5" s="134"/>
      <c r="E5" s="135"/>
      <c r="F5" s="136"/>
      <c r="G5" s="137" t="s">
        <v>87</v>
      </c>
      <c r="H5" s="130"/>
    </row>
    <row r="6" ht="22.5" customHeight="1">
      <c r="A6" s="131"/>
      <c r="B6" s="138"/>
      <c r="C6" s="138"/>
      <c r="D6" s="134"/>
      <c r="E6" s="135"/>
      <c r="F6" s="136"/>
      <c r="G6" s="137" t="s">
        <v>87</v>
      </c>
      <c r="H6" s="130"/>
    </row>
    <row r="7" ht="22.5" customHeight="1">
      <c r="A7" s="131"/>
      <c r="B7" s="138"/>
      <c r="C7" s="138"/>
      <c r="D7" s="134"/>
      <c r="E7" s="135"/>
      <c r="F7" s="136"/>
      <c r="G7" s="137" t="s">
        <v>87</v>
      </c>
      <c r="H7" s="130"/>
    </row>
    <row r="8" ht="41.25" customHeight="1">
      <c r="A8" s="131"/>
      <c r="B8" s="80"/>
      <c r="C8" s="80"/>
      <c r="D8" s="139" t="s">
        <v>85</v>
      </c>
      <c r="E8" s="37"/>
      <c r="F8" s="140">
        <f>SUM(F4:F7)</f>
        <v>0</v>
      </c>
      <c r="G8" s="141"/>
      <c r="H8" s="130"/>
    </row>
    <row r="9" ht="47.25" customHeight="1">
      <c r="A9" s="131"/>
      <c r="B9" s="132">
        <v>2.0</v>
      </c>
      <c r="C9" s="133" t="s">
        <v>59</v>
      </c>
      <c r="D9" s="142" t="s">
        <v>88</v>
      </c>
      <c r="E9" s="143">
        <v>35.0</v>
      </c>
      <c r="F9" s="135"/>
      <c r="G9" s="144" t="s">
        <v>89</v>
      </c>
      <c r="H9" s="130"/>
    </row>
    <row r="10" ht="22.5" customHeight="1">
      <c r="A10" s="130"/>
      <c r="B10" s="138"/>
      <c r="C10" s="138"/>
      <c r="D10" s="142"/>
      <c r="E10" s="143"/>
      <c r="F10" s="135"/>
      <c r="G10" s="137"/>
      <c r="H10" s="130"/>
    </row>
    <row r="11" ht="22.5" customHeight="1">
      <c r="A11" s="130"/>
      <c r="B11" s="138"/>
      <c r="C11" s="138"/>
      <c r="D11" s="142"/>
      <c r="E11" s="143"/>
      <c r="F11" s="135"/>
      <c r="G11" s="137"/>
      <c r="H11" s="130"/>
    </row>
    <row r="12" ht="22.5" customHeight="1">
      <c r="A12" s="130"/>
      <c r="B12" s="138"/>
      <c r="C12" s="138"/>
      <c r="D12" s="142"/>
      <c r="E12" s="143"/>
      <c r="F12" s="135"/>
      <c r="G12" s="137"/>
      <c r="H12" s="130"/>
    </row>
    <row r="13" ht="22.5" customHeight="1">
      <c r="A13" s="130"/>
      <c r="B13" s="138"/>
      <c r="C13" s="138"/>
      <c r="D13" s="142"/>
      <c r="E13" s="143"/>
      <c r="F13" s="135"/>
      <c r="G13" s="137"/>
      <c r="H13" s="130"/>
    </row>
    <row r="14" ht="22.5" customHeight="1">
      <c r="A14" s="130"/>
      <c r="B14" s="138"/>
      <c r="C14" s="138"/>
      <c r="D14" s="142"/>
      <c r="E14" s="143"/>
      <c r="F14" s="135"/>
      <c r="G14" s="137"/>
      <c r="H14" s="130"/>
    </row>
    <row r="15" ht="22.5" customHeight="1">
      <c r="A15" s="130"/>
      <c r="B15" s="138"/>
      <c r="C15" s="138"/>
      <c r="D15" s="142"/>
      <c r="E15" s="143"/>
      <c r="F15" s="135"/>
      <c r="G15" s="137"/>
      <c r="H15" s="130"/>
    </row>
    <row r="16" ht="22.5" customHeight="1">
      <c r="A16" s="130"/>
      <c r="B16" s="138"/>
      <c r="C16" s="138"/>
      <c r="D16" s="142"/>
      <c r="E16" s="143"/>
      <c r="F16" s="135"/>
      <c r="G16" s="137"/>
      <c r="H16" s="130"/>
    </row>
    <row r="17" ht="22.5" customHeight="1">
      <c r="A17" s="130"/>
      <c r="B17" s="138"/>
      <c r="C17" s="138"/>
      <c r="D17" s="142"/>
      <c r="E17" s="143"/>
      <c r="F17" s="135"/>
      <c r="G17" s="137"/>
      <c r="H17" s="130"/>
    </row>
    <row r="18" ht="22.5" customHeight="1">
      <c r="A18" s="130"/>
      <c r="B18" s="138"/>
      <c r="C18" s="138"/>
      <c r="D18" s="142"/>
      <c r="E18" s="143"/>
      <c r="F18" s="135"/>
      <c r="G18" s="137"/>
      <c r="H18" s="130"/>
    </row>
    <row r="19" ht="22.5" customHeight="1">
      <c r="A19" s="130"/>
      <c r="B19" s="138"/>
      <c r="C19" s="138"/>
      <c r="D19" s="142"/>
      <c r="E19" s="143"/>
      <c r="F19" s="135"/>
      <c r="G19" s="137"/>
      <c r="H19" s="130"/>
    </row>
    <row r="20" ht="22.5" customHeight="1">
      <c r="A20" s="130"/>
      <c r="B20" s="138"/>
      <c r="C20" s="138"/>
      <c r="D20" s="142"/>
      <c r="E20" s="143"/>
      <c r="F20" s="135"/>
      <c r="G20" s="137"/>
      <c r="H20" s="130"/>
    </row>
    <row r="21" ht="22.5" customHeight="1">
      <c r="A21" s="130"/>
      <c r="B21" s="138"/>
      <c r="C21" s="138"/>
      <c r="D21" s="142"/>
      <c r="E21" s="143"/>
      <c r="F21" s="135"/>
      <c r="G21" s="137"/>
      <c r="H21" s="130"/>
    </row>
    <row r="22" ht="22.5" customHeight="1">
      <c r="A22" s="130"/>
      <c r="B22" s="138"/>
      <c r="C22" s="138"/>
      <c r="D22" s="142"/>
      <c r="E22" s="143"/>
      <c r="F22" s="135"/>
      <c r="G22" s="137"/>
      <c r="H22" s="130"/>
    </row>
    <row r="23" ht="22.5" customHeight="1">
      <c r="A23" s="130"/>
      <c r="B23" s="138"/>
      <c r="C23" s="138"/>
      <c r="D23" s="142"/>
      <c r="E23" s="143"/>
      <c r="F23" s="135"/>
      <c r="G23" s="135"/>
      <c r="H23" s="130"/>
    </row>
    <row r="24" ht="41.25" customHeight="1">
      <c r="A24" s="130"/>
      <c r="B24" s="80"/>
      <c r="C24" s="80"/>
      <c r="D24" s="139" t="s">
        <v>85</v>
      </c>
      <c r="E24" s="37"/>
      <c r="F24" s="145">
        <f>SUM(F9:F23)</f>
        <v>0</v>
      </c>
      <c r="G24" s="145"/>
      <c r="H24" s="130"/>
    </row>
    <row r="25" ht="30.0" customHeight="1">
      <c r="A25" s="130"/>
      <c r="B25" s="146" t="s">
        <v>60</v>
      </c>
      <c r="C25" s="36"/>
      <c r="D25" s="36"/>
      <c r="E25" s="36"/>
      <c r="F25" s="37"/>
      <c r="G25" s="147">
        <f>SUM(F8+F24)</f>
        <v>0</v>
      </c>
      <c r="H25" s="148"/>
    </row>
    <row r="26" ht="30.0" customHeight="1">
      <c r="A26" s="126"/>
      <c r="B26" s="149"/>
      <c r="C26" s="148"/>
      <c r="D26" s="148"/>
      <c r="E26" s="148"/>
      <c r="F26" s="148"/>
      <c r="G26" s="148"/>
      <c r="H26" s="148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4:B8"/>
    <mergeCell ref="C4:C8"/>
    <mergeCell ref="D8:E8"/>
    <mergeCell ref="B9:B24"/>
    <mergeCell ref="C9:C24"/>
    <mergeCell ref="D24:E24"/>
    <mergeCell ref="B25:F25"/>
  </mergeCells>
  <hyperlinks>
    <hyperlink r:id="rId1" ref="G9"/>
  </hyperlinks>
  <printOptions/>
  <pageMargins bottom="0.75" footer="0.0" header="0.0" left="0.7" right="0.7" top="0.75"/>
  <pageSetup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0"/>
    <col customWidth="1" min="2" max="2" width="5.75"/>
    <col customWidth="1" min="3" max="3" width="9.38"/>
    <col customWidth="1" min="4" max="4" width="7.63"/>
    <col customWidth="1" min="5" max="5" width="21.38"/>
    <col customWidth="1" min="6" max="6" width="10.88"/>
    <col customWidth="1" min="7" max="7" width="37.75"/>
    <col customWidth="1" min="8" max="8" width="8.63"/>
    <col customWidth="1" min="9" max="9" width="9.25"/>
    <col customWidth="1" min="10" max="10" width="7.63"/>
    <col customWidth="1" min="11" max="12" width="11.13"/>
    <col customWidth="1" min="13" max="14" width="12.5"/>
    <col customWidth="1" min="15" max="15" width="15.13"/>
    <col customWidth="1" min="16" max="16" width="2.88"/>
  </cols>
  <sheetData>
    <row r="1" ht="75.0" customHeight="1">
      <c r="A1" s="123"/>
      <c r="B1" s="124" t="s">
        <v>90</v>
      </c>
      <c r="C1" s="123"/>
      <c r="D1" s="150"/>
      <c r="E1" s="130"/>
      <c r="F1" s="150"/>
      <c r="G1" s="130"/>
      <c r="H1" s="150"/>
      <c r="I1" s="130"/>
      <c r="J1" s="130"/>
      <c r="K1" s="150"/>
      <c r="L1" s="150"/>
      <c r="M1" s="150"/>
      <c r="N1" s="150"/>
      <c r="O1" s="130"/>
      <c r="P1" s="130"/>
    </row>
    <row r="2" ht="10.5" customHeight="1">
      <c r="A2" s="130"/>
      <c r="B2" s="130"/>
      <c r="C2" s="130"/>
      <c r="D2" s="150"/>
      <c r="E2" s="130"/>
      <c r="F2" s="150"/>
      <c r="G2" s="130"/>
      <c r="H2" s="150"/>
      <c r="I2" s="130"/>
      <c r="J2" s="130"/>
      <c r="K2" s="150"/>
      <c r="L2" s="150"/>
      <c r="M2" s="150"/>
      <c r="N2" s="150"/>
      <c r="O2" s="130"/>
      <c r="P2" s="130"/>
    </row>
    <row r="3" ht="30.0" customHeight="1">
      <c r="A3" s="123"/>
      <c r="B3" s="151" t="s">
        <v>84</v>
      </c>
      <c r="C3" s="151" t="s">
        <v>6</v>
      </c>
      <c r="D3" s="151" t="s">
        <v>91</v>
      </c>
      <c r="E3" s="151" t="s">
        <v>92</v>
      </c>
      <c r="F3" s="151" t="s">
        <v>6</v>
      </c>
      <c r="G3" s="151" t="s">
        <v>79</v>
      </c>
      <c r="H3" s="151" t="s">
        <v>93</v>
      </c>
      <c r="I3" s="151" t="s">
        <v>94</v>
      </c>
      <c r="J3" s="151" t="s">
        <v>95</v>
      </c>
      <c r="K3" s="152" t="s">
        <v>52</v>
      </c>
      <c r="L3" s="151" t="s">
        <v>96</v>
      </c>
      <c r="M3" s="152" t="s">
        <v>97</v>
      </c>
      <c r="N3" s="152" t="s">
        <v>98</v>
      </c>
      <c r="O3" s="152" t="s">
        <v>99</v>
      </c>
      <c r="P3" s="130"/>
    </row>
    <row r="4" ht="30.0" customHeight="1">
      <c r="A4" s="131"/>
      <c r="B4" s="153">
        <v>1.0</v>
      </c>
      <c r="C4" s="154" t="s">
        <v>100</v>
      </c>
      <c r="D4" s="153"/>
      <c r="E4" s="155"/>
      <c r="F4" s="156"/>
      <c r="G4" s="157"/>
      <c r="H4" s="158" t="s">
        <v>101</v>
      </c>
      <c r="I4" s="159" t="s">
        <v>102</v>
      </c>
      <c r="J4" s="156">
        <v>5.0</v>
      </c>
      <c r="K4" s="160">
        <v>7.0</v>
      </c>
      <c r="L4" s="161">
        <f t="shared" ref="L4:L30" si="1">J4*K4</f>
        <v>35</v>
      </c>
      <c r="M4" s="162">
        <f>sum(L4:L10)</f>
        <v>245</v>
      </c>
      <c r="N4" s="163">
        <f>M4*1125.35</f>
        <v>275710.75</v>
      </c>
      <c r="O4" s="164"/>
      <c r="P4" s="130"/>
    </row>
    <row r="5" ht="30.0" customHeight="1">
      <c r="A5" s="131"/>
      <c r="B5" s="153">
        <v>2.0</v>
      </c>
      <c r="C5" s="154" t="s">
        <v>100</v>
      </c>
      <c r="D5" s="153"/>
      <c r="E5" s="157"/>
      <c r="F5" s="156"/>
      <c r="G5" s="165"/>
      <c r="H5" s="158" t="s">
        <v>101</v>
      </c>
      <c r="I5" s="159" t="s">
        <v>102</v>
      </c>
      <c r="J5" s="156">
        <v>5.0</v>
      </c>
      <c r="K5" s="160">
        <v>7.0</v>
      </c>
      <c r="L5" s="161">
        <f t="shared" si="1"/>
        <v>35</v>
      </c>
      <c r="M5" s="138"/>
      <c r="N5" s="138"/>
      <c r="O5" s="138"/>
      <c r="P5" s="166"/>
    </row>
    <row r="6" ht="30.0" customHeight="1">
      <c r="A6" s="131"/>
      <c r="B6" s="153">
        <v>3.0</v>
      </c>
      <c r="C6" s="154" t="s">
        <v>100</v>
      </c>
      <c r="D6" s="153"/>
      <c r="E6" s="157"/>
      <c r="F6" s="156"/>
      <c r="G6" s="165"/>
      <c r="H6" s="158" t="s">
        <v>101</v>
      </c>
      <c r="I6" s="159" t="s">
        <v>102</v>
      </c>
      <c r="J6" s="156">
        <v>5.0</v>
      </c>
      <c r="K6" s="160">
        <v>7.0</v>
      </c>
      <c r="L6" s="161">
        <f t="shared" si="1"/>
        <v>35</v>
      </c>
      <c r="M6" s="138"/>
      <c r="N6" s="138"/>
      <c r="O6" s="138"/>
      <c r="P6" s="166"/>
    </row>
    <row r="7" ht="30.0" customHeight="1">
      <c r="A7" s="131"/>
      <c r="B7" s="153">
        <v>4.0</v>
      </c>
      <c r="C7" s="154" t="s">
        <v>100</v>
      </c>
      <c r="D7" s="153"/>
      <c r="E7" s="157"/>
      <c r="F7" s="156"/>
      <c r="G7" s="165"/>
      <c r="H7" s="158" t="s">
        <v>101</v>
      </c>
      <c r="I7" s="159" t="s">
        <v>102</v>
      </c>
      <c r="J7" s="156">
        <v>5.0</v>
      </c>
      <c r="K7" s="160">
        <v>7.0</v>
      </c>
      <c r="L7" s="161">
        <f t="shared" si="1"/>
        <v>35</v>
      </c>
      <c r="M7" s="138"/>
      <c r="N7" s="138"/>
      <c r="O7" s="138"/>
      <c r="P7" s="130"/>
    </row>
    <row r="8" ht="30.0" customHeight="1">
      <c r="A8" s="131"/>
      <c r="B8" s="153">
        <v>5.0</v>
      </c>
      <c r="C8" s="154" t="s">
        <v>100</v>
      </c>
      <c r="D8" s="153"/>
      <c r="E8" s="155"/>
      <c r="F8" s="156"/>
      <c r="G8" s="165"/>
      <c r="H8" s="158" t="s">
        <v>101</v>
      </c>
      <c r="I8" s="159" t="s">
        <v>102</v>
      </c>
      <c r="J8" s="156">
        <v>5.0</v>
      </c>
      <c r="K8" s="160">
        <v>7.0</v>
      </c>
      <c r="L8" s="161">
        <f t="shared" si="1"/>
        <v>35</v>
      </c>
      <c r="M8" s="138"/>
      <c r="N8" s="138"/>
      <c r="O8" s="138"/>
      <c r="P8" s="130"/>
    </row>
    <row r="9" ht="30.0" customHeight="1">
      <c r="A9" s="131"/>
      <c r="B9" s="153">
        <v>6.0</v>
      </c>
      <c r="C9" s="154" t="s">
        <v>100</v>
      </c>
      <c r="D9" s="153"/>
      <c r="E9" s="165"/>
      <c r="F9" s="156"/>
      <c r="G9" s="165"/>
      <c r="H9" s="158" t="s">
        <v>101</v>
      </c>
      <c r="I9" s="159" t="s">
        <v>102</v>
      </c>
      <c r="J9" s="156">
        <v>5.0</v>
      </c>
      <c r="K9" s="160">
        <v>7.0</v>
      </c>
      <c r="L9" s="161">
        <f t="shared" si="1"/>
        <v>35</v>
      </c>
      <c r="M9" s="138"/>
      <c r="N9" s="138"/>
      <c r="O9" s="138"/>
      <c r="P9" s="130"/>
    </row>
    <row r="10" ht="30.0" customHeight="1">
      <c r="A10" s="131"/>
      <c r="B10" s="153">
        <v>7.0</v>
      </c>
      <c r="C10" s="154" t="s">
        <v>100</v>
      </c>
      <c r="D10" s="156"/>
      <c r="E10" s="157"/>
      <c r="F10" s="156"/>
      <c r="G10" s="165"/>
      <c r="H10" s="158" t="s">
        <v>101</v>
      </c>
      <c r="I10" s="159" t="s">
        <v>102</v>
      </c>
      <c r="J10" s="156">
        <v>5.0</v>
      </c>
      <c r="K10" s="160">
        <v>7.0</v>
      </c>
      <c r="L10" s="161">
        <f t="shared" si="1"/>
        <v>35</v>
      </c>
      <c r="M10" s="80"/>
      <c r="N10" s="80"/>
      <c r="O10" s="80"/>
      <c r="P10" s="130"/>
    </row>
    <row r="11" ht="30.0" customHeight="1">
      <c r="A11" s="130"/>
      <c r="B11" s="153">
        <v>8.0</v>
      </c>
      <c r="C11" s="154" t="s">
        <v>100</v>
      </c>
      <c r="D11" s="153"/>
      <c r="E11" s="165"/>
      <c r="F11" s="153"/>
      <c r="G11" s="165"/>
      <c r="H11" s="158" t="s">
        <v>101</v>
      </c>
      <c r="I11" s="159" t="s">
        <v>102</v>
      </c>
      <c r="J11" s="156">
        <v>5.0</v>
      </c>
      <c r="K11" s="160">
        <v>7.0</v>
      </c>
      <c r="L11" s="161">
        <f t="shared" si="1"/>
        <v>35</v>
      </c>
      <c r="M11" s="162">
        <f>sum(L11:L14)</f>
        <v>140</v>
      </c>
      <c r="N11" s="167">
        <f>M11*1125.35</f>
        <v>157549</v>
      </c>
      <c r="O11" s="168"/>
      <c r="P11" s="130"/>
    </row>
    <row r="12" ht="30.0" customHeight="1">
      <c r="A12" s="130"/>
      <c r="B12" s="153">
        <v>9.0</v>
      </c>
      <c r="C12" s="154" t="s">
        <v>100</v>
      </c>
      <c r="D12" s="153"/>
      <c r="E12" s="165"/>
      <c r="F12" s="153"/>
      <c r="G12" s="165"/>
      <c r="H12" s="158" t="s">
        <v>101</v>
      </c>
      <c r="I12" s="159" t="s">
        <v>102</v>
      </c>
      <c r="J12" s="156">
        <v>5.0</v>
      </c>
      <c r="K12" s="160">
        <v>7.0</v>
      </c>
      <c r="L12" s="161">
        <f t="shared" si="1"/>
        <v>35</v>
      </c>
      <c r="M12" s="138"/>
      <c r="N12" s="138"/>
      <c r="O12" s="138"/>
      <c r="P12" s="130"/>
    </row>
    <row r="13" ht="30.0" customHeight="1">
      <c r="A13" s="130"/>
      <c r="B13" s="153">
        <v>10.0</v>
      </c>
      <c r="C13" s="154" t="s">
        <v>100</v>
      </c>
      <c r="D13" s="153"/>
      <c r="E13" s="165"/>
      <c r="F13" s="153"/>
      <c r="G13" s="169"/>
      <c r="H13" s="158" t="s">
        <v>101</v>
      </c>
      <c r="I13" s="159" t="s">
        <v>102</v>
      </c>
      <c r="J13" s="156">
        <v>5.0</v>
      </c>
      <c r="K13" s="160">
        <v>7.0</v>
      </c>
      <c r="L13" s="161">
        <f t="shared" si="1"/>
        <v>35</v>
      </c>
      <c r="M13" s="138"/>
      <c r="N13" s="138"/>
      <c r="O13" s="138"/>
      <c r="P13" s="130"/>
    </row>
    <row r="14" ht="30.0" customHeight="1">
      <c r="A14" s="130"/>
      <c r="B14" s="153">
        <v>11.0</v>
      </c>
      <c r="C14" s="154" t="s">
        <v>100</v>
      </c>
      <c r="D14" s="153"/>
      <c r="E14" s="165"/>
      <c r="F14" s="153"/>
      <c r="G14" s="169"/>
      <c r="H14" s="158" t="s">
        <v>101</v>
      </c>
      <c r="I14" s="159" t="s">
        <v>102</v>
      </c>
      <c r="J14" s="156">
        <v>5.0</v>
      </c>
      <c r="K14" s="160">
        <v>7.0</v>
      </c>
      <c r="L14" s="161">
        <f t="shared" si="1"/>
        <v>35</v>
      </c>
      <c r="M14" s="80"/>
      <c r="N14" s="80"/>
      <c r="O14" s="80"/>
      <c r="P14" s="130"/>
    </row>
    <row r="15" ht="30.0" customHeight="1">
      <c r="A15" s="130"/>
      <c r="B15" s="153">
        <v>12.0</v>
      </c>
      <c r="C15" s="154" t="s">
        <v>100</v>
      </c>
      <c r="D15" s="153"/>
      <c r="E15" s="165"/>
      <c r="F15" s="153"/>
      <c r="G15" s="165"/>
      <c r="H15" s="158" t="s">
        <v>101</v>
      </c>
      <c r="I15" s="159" t="s">
        <v>102</v>
      </c>
      <c r="J15" s="156">
        <v>5.0</v>
      </c>
      <c r="K15" s="160">
        <v>7.0</v>
      </c>
      <c r="L15" s="161">
        <f t="shared" si="1"/>
        <v>35</v>
      </c>
      <c r="M15" s="162">
        <f>sum(L15:L23)</f>
        <v>315</v>
      </c>
      <c r="N15" s="167">
        <f>M15*1125.35</f>
        <v>354485.25</v>
      </c>
      <c r="O15" s="168"/>
      <c r="P15" s="130"/>
    </row>
    <row r="16" ht="30.0" customHeight="1">
      <c r="A16" s="130"/>
      <c r="B16" s="153">
        <v>13.0</v>
      </c>
      <c r="C16" s="154" t="s">
        <v>100</v>
      </c>
      <c r="D16" s="153"/>
      <c r="E16" s="165"/>
      <c r="F16" s="153"/>
      <c r="G16" s="165"/>
      <c r="H16" s="158" t="s">
        <v>101</v>
      </c>
      <c r="I16" s="159" t="s">
        <v>102</v>
      </c>
      <c r="J16" s="156">
        <v>5.0</v>
      </c>
      <c r="K16" s="160">
        <v>7.0</v>
      </c>
      <c r="L16" s="161">
        <f t="shared" si="1"/>
        <v>35</v>
      </c>
      <c r="M16" s="138"/>
      <c r="N16" s="138"/>
      <c r="O16" s="138"/>
      <c r="P16" s="130"/>
    </row>
    <row r="17" ht="30.0" customHeight="1">
      <c r="A17" s="130"/>
      <c r="B17" s="153">
        <v>14.0</v>
      </c>
      <c r="C17" s="154" t="s">
        <v>100</v>
      </c>
      <c r="D17" s="153"/>
      <c r="E17" s="165"/>
      <c r="F17" s="153"/>
      <c r="G17" s="165"/>
      <c r="H17" s="158" t="s">
        <v>101</v>
      </c>
      <c r="I17" s="159" t="s">
        <v>102</v>
      </c>
      <c r="J17" s="156">
        <v>5.0</v>
      </c>
      <c r="K17" s="160">
        <v>7.0</v>
      </c>
      <c r="L17" s="161">
        <f t="shared" si="1"/>
        <v>35</v>
      </c>
      <c r="M17" s="138"/>
      <c r="N17" s="138"/>
      <c r="O17" s="138"/>
      <c r="P17" s="130"/>
    </row>
    <row r="18" ht="30.0" customHeight="1">
      <c r="A18" s="130"/>
      <c r="B18" s="153">
        <v>15.0</v>
      </c>
      <c r="C18" s="154" t="s">
        <v>100</v>
      </c>
      <c r="D18" s="153"/>
      <c r="E18" s="165"/>
      <c r="F18" s="153"/>
      <c r="G18" s="165"/>
      <c r="H18" s="158" t="s">
        <v>101</v>
      </c>
      <c r="I18" s="159" t="s">
        <v>102</v>
      </c>
      <c r="J18" s="156">
        <v>5.0</v>
      </c>
      <c r="K18" s="160">
        <v>7.0</v>
      </c>
      <c r="L18" s="161">
        <f t="shared" si="1"/>
        <v>35</v>
      </c>
      <c r="M18" s="138"/>
      <c r="N18" s="138"/>
      <c r="O18" s="138"/>
      <c r="P18" s="130"/>
    </row>
    <row r="19" ht="30.0" customHeight="1">
      <c r="A19" s="130"/>
      <c r="B19" s="153">
        <v>16.0</v>
      </c>
      <c r="C19" s="154" t="s">
        <v>100</v>
      </c>
      <c r="D19" s="153"/>
      <c r="E19" s="165"/>
      <c r="F19" s="153"/>
      <c r="G19" s="165"/>
      <c r="H19" s="158" t="s">
        <v>101</v>
      </c>
      <c r="I19" s="159" t="s">
        <v>102</v>
      </c>
      <c r="J19" s="156">
        <v>5.0</v>
      </c>
      <c r="K19" s="160">
        <v>7.0</v>
      </c>
      <c r="L19" s="161">
        <f t="shared" si="1"/>
        <v>35</v>
      </c>
      <c r="M19" s="138"/>
      <c r="N19" s="138"/>
      <c r="O19" s="138"/>
      <c r="P19" s="130"/>
    </row>
    <row r="20" ht="30.0" customHeight="1">
      <c r="A20" s="130"/>
      <c r="B20" s="153">
        <v>17.0</v>
      </c>
      <c r="C20" s="154" t="s">
        <v>100</v>
      </c>
      <c r="D20" s="153"/>
      <c r="E20" s="165"/>
      <c r="F20" s="153"/>
      <c r="G20" s="165"/>
      <c r="H20" s="158" t="s">
        <v>101</v>
      </c>
      <c r="I20" s="159" t="s">
        <v>102</v>
      </c>
      <c r="J20" s="156">
        <v>5.0</v>
      </c>
      <c r="K20" s="160">
        <v>7.0</v>
      </c>
      <c r="L20" s="161">
        <f t="shared" si="1"/>
        <v>35</v>
      </c>
      <c r="M20" s="138"/>
      <c r="N20" s="138"/>
      <c r="O20" s="138"/>
      <c r="P20" s="130"/>
    </row>
    <row r="21" ht="30.0" customHeight="1">
      <c r="A21" s="130"/>
      <c r="B21" s="153">
        <v>18.0</v>
      </c>
      <c r="C21" s="154" t="s">
        <v>100</v>
      </c>
      <c r="D21" s="153"/>
      <c r="E21" s="165"/>
      <c r="F21" s="153"/>
      <c r="G21" s="165"/>
      <c r="H21" s="158" t="s">
        <v>101</v>
      </c>
      <c r="I21" s="159" t="s">
        <v>102</v>
      </c>
      <c r="J21" s="156">
        <v>5.0</v>
      </c>
      <c r="K21" s="160">
        <v>7.0</v>
      </c>
      <c r="L21" s="161">
        <f t="shared" si="1"/>
        <v>35</v>
      </c>
      <c r="M21" s="138"/>
      <c r="N21" s="138"/>
      <c r="O21" s="138"/>
      <c r="P21" s="130"/>
    </row>
    <row r="22" ht="30.0" customHeight="1">
      <c r="A22" s="130"/>
      <c r="B22" s="153">
        <v>19.0</v>
      </c>
      <c r="C22" s="154" t="s">
        <v>100</v>
      </c>
      <c r="D22" s="153"/>
      <c r="E22" s="165"/>
      <c r="F22" s="153"/>
      <c r="G22" s="165"/>
      <c r="H22" s="158" t="s">
        <v>101</v>
      </c>
      <c r="I22" s="159" t="s">
        <v>102</v>
      </c>
      <c r="J22" s="156">
        <v>5.0</v>
      </c>
      <c r="K22" s="160">
        <v>7.0</v>
      </c>
      <c r="L22" s="161">
        <f t="shared" si="1"/>
        <v>35</v>
      </c>
      <c r="M22" s="138"/>
      <c r="N22" s="138"/>
      <c r="O22" s="138"/>
      <c r="P22" s="130"/>
    </row>
    <row r="23" ht="30.0" customHeight="1">
      <c r="A23" s="130"/>
      <c r="B23" s="153">
        <v>20.0</v>
      </c>
      <c r="C23" s="154" t="s">
        <v>100</v>
      </c>
      <c r="D23" s="153"/>
      <c r="E23" s="165"/>
      <c r="F23" s="153"/>
      <c r="G23" s="165"/>
      <c r="H23" s="158" t="s">
        <v>101</v>
      </c>
      <c r="I23" s="159" t="s">
        <v>102</v>
      </c>
      <c r="J23" s="156">
        <v>5.0</v>
      </c>
      <c r="K23" s="160">
        <v>7.0</v>
      </c>
      <c r="L23" s="161">
        <f t="shared" si="1"/>
        <v>35</v>
      </c>
      <c r="M23" s="80"/>
      <c r="N23" s="80"/>
      <c r="O23" s="80"/>
      <c r="P23" s="130"/>
    </row>
    <row r="24" ht="30.0" customHeight="1">
      <c r="A24" s="130"/>
      <c r="B24" s="153">
        <v>21.0</v>
      </c>
      <c r="C24" s="165"/>
      <c r="D24" s="153"/>
      <c r="E24" s="165"/>
      <c r="F24" s="153"/>
      <c r="G24" s="165"/>
      <c r="H24" s="170"/>
      <c r="I24" s="165"/>
      <c r="J24" s="171"/>
      <c r="K24" s="172"/>
      <c r="L24" s="172">
        <f t="shared" si="1"/>
        <v>0</v>
      </c>
      <c r="M24" s="153"/>
      <c r="N24" s="173"/>
      <c r="O24" s="174"/>
      <c r="P24" s="130"/>
    </row>
    <row r="25" ht="30.0" customHeight="1">
      <c r="A25" s="130"/>
      <c r="B25" s="153">
        <v>22.0</v>
      </c>
      <c r="C25" s="165"/>
      <c r="D25" s="153"/>
      <c r="E25" s="165"/>
      <c r="F25" s="153"/>
      <c r="G25" s="165"/>
      <c r="H25" s="170"/>
      <c r="I25" s="165"/>
      <c r="J25" s="171"/>
      <c r="K25" s="172"/>
      <c r="L25" s="172">
        <f t="shared" si="1"/>
        <v>0</v>
      </c>
      <c r="M25" s="153"/>
      <c r="N25" s="173"/>
      <c r="O25" s="174"/>
      <c r="P25" s="130"/>
    </row>
    <row r="26" ht="30.0" customHeight="1">
      <c r="A26" s="130"/>
      <c r="B26" s="153">
        <v>23.0</v>
      </c>
      <c r="C26" s="165"/>
      <c r="D26" s="153"/>
      <c r="E26" s="165"/>
      <c r="F26" s="153"/>
      <c r="G26" s="165"/>
      <c r="H26" s="170"/>
      <c r="I26" s="165"/>
      <c r="J26" s="171"/>
      <c r="K26" s="172"/>
      <c r="L26" s="172">
        <f t="shared" si="1"/>
        <v>0</v>
      </c>
      <c r="M26" s="153"/>
      <c r="N26" s="173"/>
      <c r="O26" s="174"/>
      <c r="P26" s="130"/>
    </row>
    <row r="27" ht="30.0" customHeight="1">
      <c r="A27" s="130"/>
      <c r="B27" s="153">
        <v>24.0</v>
      </c>
      <c r="C27" s="165"/>
      <c r="D27" s="153"/>
      <c r="E27" s="165"/>
      <c r="F27" s="153"/>
      <c r="G27" s="165"/>
      <c r="H27" s="170"/>
      <c r="I27" s="165"/>
      <c r="J27" s="171"/>
      <c r="K27" s="172"/>
      <c r="L27" s="172">
        <f t="shared" si="1"/>
        <v>0</v>
      </c>
      <c r="M27" s="153"/>
      <c r="N27" s="173"/>
      <c r="O27" s="174"/>
      <c r="P27" s="130"/>
    </row>
    <row r="28" ht="30.0" customHeight="1">
      <c r="A28" s="130"/>
      <c r="B28" s="153">
        <v>25.0</v>
      </c>
      <c r="C28" s="165"/>
      <c r="D28" s="153"/>
      <c r="E28" s="165"/>
      <c r="F28" s="153"/>
      <c r="G28" s="165"/>
      <c r="H28" s="170"/>
      <c r="I28" s="165"/>
      <c r="J28" s="171"/>
      <c r="K28" s="172"/>
      <c r="L28" s="172">
        <f t="shared" si="1"/>
        <v>0</v>
      </c>
      <c r="M28" s="153"/>
      <c r="N28" s="173"/>
      <c r="O28" s="174"/>
      <c r="P28" s="130"/>
    </row>
    <row r="29" ht="30.0" customHeight="1">
      <c r="A29" s="130"/>
      <c r="B29" s="153">
        <v>26.0</v>
      </c>
      <c r="C29" s="165"/>
      <c r="D29" s="153"/>
      <c r="E29" s="165"/>
      <c r="F29" s="153"/>
      <c r="G29" s="165"/>
      <c r="H29" s="170"/>
      <c r="I29" s="165"/>
      <c r="J29" s="171"/>
      <c r="K29" s="172"/>
      <c r="L29" s="172">
        <f t="shared" si="1"/>
        <v>0</v>
      </c>
      <c r="M29" s="153"/>
      <c r="N29" s="173"/>
      <c r="O29" s="168"/>
      <c r="P29" s="130"/>
    </row>
    <row r="30" ht="30.0" customHeight="1">
      <c r="A30" s="130"/>
      <c r="B30" s="153">
        <v>27.0</v>
      </c>
      <c r="C30" s="165"/>
      <c r="D30" s="153"/>
      <c r="E30" s="165"/>
      <c r="F30" s="153"/>
      <c r="G30" s="165"/>
      <c r="H30" s="170"/>
      <c r="I30" s="165"/>
      <c r="J30" s="171"/>
      <c r="K30" s="172"/>
      <c r="L30" s="172">
        <f t="shared" si="1"/>
        <v>0</v>
      </c>
      <c r="M30" s="153"/>
      <c r="N30" s="173"/>
      <c r="O30" s="80"/>
      <c r="P30" s="130"/>
    </row>
    <row r="31" ht="16.5" customHeight="1">
      <c r="A31" s="130"/>
      <c r="B31" s="130"/>
      <c r="C31" s="130"/>
      <c r="D31" s="150"/>
      <c r="E31" s="130"/>
      <c r="F31" s="150"/>
      <c r="G31" s="130"/>
      <c r="H31" s="150"/>
      <c r="I31" s="130"/>
      <c r="J31" s="175"/>
      <c r="K31" s="176"/>
      <c r="L31" s="177"/>
      <c r="M31" s="150"/>
      <c r="N31" s="150"/>
      <c r="O31" s="130"/>
      <c r="P31" s="130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N15:N23"/>
    <mergeCell ref="O15:O23"/>
    <mergeCell ref="O29:O30"/>
    <mergeCell ref="M4:M10"/>
    <mergeCell ref="N4:N10"/>
    <mergeCell ref="O4:O10"/>
    <mergeCell ref="M11:M14"/>
    <mergeCell ref="N11:N14"/>
    <mergeCell ref="O11:O14"/>
    <mergeCell ref="M15:M23"/>
  </mergeCells>
  <printOptions/>
  <pageMargins bottom="0.75" footer="0.0" header="0.0" left="0.7" right="0.7" top="0.75"/>
  <pageSetup paperSize="9" orientation="portrait"/>
  <drawing r:id="rId2"/>
  <legacyDrawing r:id="rId3"/>
</worksheet>
</file>