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프로젝트명_투입인력 계획서" sheetId="3" r:id="rId6"/>
    <sheet state="visible" name="협력사_TF" sheetId="4" r:id="rId7"/>
  </sheets>
  <definedNames/>
  <calcPr/>
</workbook>
</file>

<file path=xl/sharedStrings.xml><?xml version="1.0" encoding="utf-8"?>
<sst xmlns="http://schemas.openxmlformats.org/spreadsheetml/2006/main" count="240" uniqueCount="121">
  <si>
    <t>프로젝트명</t>
  </si>
  <si>
    <t>인력투입계획서</t>
  </si>
  <si>
    <t>Phase : 관리단계</t>
  </si>
  <si>
    <t>Author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</si>
  <si>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</si>
  <si>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</si>
  <si>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</si>
  <si>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</si>
  <si>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</si>
  <si>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</si>
  <si>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</si>
  <si>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</si>
  <si>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</si>
  <si>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</si>
  <si>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</si>
  <si>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</si>
  <si>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</si>
  <si>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</si>
  <si>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</si>
  <si>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</si>
  <si>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관리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</si>
  <si>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</si>
  <si>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</si>
  <si>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</si>
  <si>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</si>
  <si>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</si>
  <si>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</si>
  <si>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</si>
  <si>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</si>
  <si>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</si>
  <si>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</si>
  <si>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</si>
  <si>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프로젝트명_투입인력 계획서</t>
  </si>
  <si>
    <t>* 견적서 기준 M/M</t>
  </si>
  <si>
    <t>Task</t>
  </si>
  <si>
    <t>성명</t>
  </si>
  <si>
    <t>직급</t>
  </si>
  <si>
    <t>Mail</t>
  </si>
  <si>
    <t>전화번호</t>
  </si>
  <si>
    <t>gmail</t>
  </si>
  <si>
    <t>실제 등급</t>
  </si>
  <si>
    <t>업체</t>
  </si>
  <si>
    <t>보안서약서</t>
  </si>
  <si>
    <t>투입일 (예정)</t>
  </si>
  <si>
    <t>철수일</t>
  </si>
  <si>
    <t>9월</t>
  </si>
  <si>
    <t>10월</t>
  </si>
  <si>
    <t>11월</t>
  </si>
  <si>
    <t>12월</t>
  </si>
  <si>
    <t>1월</t>
  </si>
  <si>
    <t>2월</t>
  </si>
  <si>
    <t>3월</t>
  </si>
  <si>
    <t>4월</t>
  </si>
  <si>
    <t>5월</t>
  </si>
  <si>
    <t>Total</t>
  </si>
  <si>
    <t>제안 인력</t>
  </si>
  <si>
    <t>제안 등급</t>
  </si>
  <si>
    <t>비고</t>
  </si>
  <si>
    <t>총괄 PM</t>
  </si>
  <si>
    <t>Technical Director, 업무진행의 결정, TOBE 전략, 커뮤니케이션</t>
  </si>
  <si>
    <t>특급</t>
  </si>
  <si>
    <t>사업 PM</t>
  </si>
  <si>
    <t>요건 정의, TOBE 전략, 커뮤니케이션</t>
  </si>
  <si>
    <t>PM</t>
  </si>
  <si>
    <t>Project Management, 이슈 관리, TOBE 전략, 커뮤니케이션</t>
  </si>
  <si>
    <t>소계</t>
  </si>
  <si>
    <t>기획</t>
  </si>
  <si>
    <t>기획PL</t>
  </si>
  <si>
    <t>ASIS 분석, TOBE 전략, 정책 정의, IA, 화면 정의, 컨텐츠 기획, 컴포넌트 정의, Neuro Gait 개발 커뮤니케이션</t>
  </si>
  <si>
    <t>고급</t>
  </si>
  <si>
    <t>ASIS 분석, TOBE 전략, IA, Structure, IA, 템플릿 및 컴포넌트 설계, Wireframe</t>
  </si>
  <si>
    <t>중급</t>
  </si>
  <si>
    <t>ASIS 분석, 템플릿 및 컴포넌트 설계, IA, 컨텐츠 기획, 사용자 분석, IA 설계, Wireframe</t>
  </si>
  <si>
    <t>초급</t>
  </si>
  <si>
    <t>디자인</t>
  </si>
  <si>
    <t>디자인PL</t>
  </si>
  <si>
    <t>ASIS 분석, TOBE 전략, Prototype, Layout Design, Contents Design, Style Guide 작성</t>
  </si>
  <si>
    <t>Prototype, Layout Design, 컨텐츠 제작</t>
  </si>
  <si>
    <t>퍼블리싱</t>
  </si>
  <si>
    <t>퍼블리싱PL</t>
  </si>
  <si>
    <t>Markup, HTML Guide, Motion Guide, HTML Coding</t>
  </si>
  <si>
    <r>
      <rPr>
        <rFont val="Titillium Web"/>
        <b/>
        <color theme="1"/>
      </rPr>
      <t xml:space="preserve">3/10 </t>
    </r>
    <r>
      <rPr>
        <rFont val="Titillium Web"/>
        <color theme="1"/>
      </rPr>
      <t xml:space="preserve">
1M/M 추가 계약 
(기존 4M/M -&gt; 5M/M)</t>
    </r>
  </si>
  <si>
    <t>HTML Coding</t>
  </si>
  <si>
    <t>개발</t>
  </si>
  <si>
    <t>개발 PL</t>
  </si>
  <si>
    <t>ASIS 분석, TOBE 전략, 정책 정의, 기능 정의, 개발소스 정의, 내부 개발 커뮤니케이션</t>
  </si>
  <si>
    <t>DB 현황 분석, 마이그레이션 계획 및 진행/API 개발</t>
  </si>
  <si>
    <t>개발(App)</t>
  </si>
  <si>
    <t>App개발,iOS 개발</t>
  </si>
  <si>
    <t>App 개발</t>
  </si>
  <si>
    <t>개발(서버)</t>
  </si>
  <si>
    <t>App 개발 (Android, iOS)</t>
  </si>
  <si>
    <t>App Hybrid 개발</t>
  </si>
  <si>
    <t>Web 페이지 개발</t>
  </si>
  <si>
    <t>Admin Web 페이지 개발</t>
  </si>
  <si>
    <t>QA</t>
  </si>
  <si>
    <t>테스트 계획, 테스트 시나리오, 테스트 진행, 디버깅리스트 정의, 디버깅 커뮤니케이션</t>
  </si>
  <si>
    <t>합계</t>
  </si>
  <si>
    <t>협력사_TF</t>
  </si>
  <si>
    <t>핸드폰번호</t>
  </si>
  <si>
    <t>사무실번호</t>
  </si>
  <si>
    <t>CEO</t>
  </si>
  <si>
    <t>대표</t>
  </si>
  <si>
    <t>COO</t>
  </si>
  <si>
    <t>계약관련</t>
  </si>
  <si>
    <t>총괄PM</t>
  </si>
  <si>
    <t>개발총괄</t>
  </si>
  <si>
    <t>사업PM</t>
  </si>
  <si>
    <t>사업총괄</t>
  </si>
  <si>
    <t>디자인 프로젝트리더</t>
  </si>
  <si>
    <t>영업</t>
  </si>
  <si>
    <t>인솔디자인</t>
  </si>
  <si>
    <t>개발PL</t>
  </si>
  <si>
    <t>개발 프로젝트리더</t>
  </si>
  <si>
    <t>API 개발</t>
  </si>
  <si>
    <t>API 개발 (서버 개발)</t>
  </si>
  <si>
    <t>기획PA</t>
  </si>
  <si>
    <t>테스트</t>
  </si>
  <si>
    <t>iOS 개발</t>
  </si>
  <si>
    <t>PO</t>
  </si>
  <si>
    <t>서비스 운영, 관리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</si>
</sst>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mm/dd"/>
  </numFmts>
  <fonts count="31">
    <font>
      <sz val="10.0"/>
      <color rgb="FF000000"/>
      <name val="Arial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20.0"/>
      <color theme="1"/>
      <name val="Titillium Web"/>
    </font>
    <font>
      <sz val="10.0"/>
      <color rgb="FF000000"/>
      <name val="Titillium Web"/>
    </font>
    <font>
      <sz val="12.0"/>
      <color rgb="FF000000"/>
      <name val="Titillium Web"/>
    </font>
    <font>
      <sz val="9.0"/>
      <color rgb="FF000000"/>
      <name val="Titillium Web"/>
    </font>
    <font>
      <sz val="11.0"/>
      <color rgb="FF000000"/>
      <name val="Titillium Web"/>
    </font>
    <font>
      <b/>
      <sz val="12.0"/>
      <color theme="1"/>
      <name val="Titillium Web"/>
    </font>
    <font>
      <sz val="12.0"/>
      <color theme="1"/>
      <name val="Titillium Web"/>
    </font>
    <font>
      <b/>
      <sz val="12.0"/>
      <color rgb="FFFFFFFF"/>
      <name val="Titillium Web"/>
    </font>
    <font>
      <b/>
      <color rgb="FF000000"/>
      <name val="Titillium Web"/>
    </font>
    <font>
      <sz val="10.0"/>
      <color theme="1"/>
      <name val="Titillium Web"/>
    </font>
    <font>
      <b/>
      <sz val="10.0"/>
      <color theme="1"/>
      <name val="Titillium Web"/>
    </font>
    <font>
      <color rgb="FF000000"/>
      <name val="Titillium Web"/>
    </font>
    <font>
      <color theme="1"/>
      <name val="Arial"/>
    </font>
    <font>
      <color theme="1"/>
      <name val="Malgun Gothic"/>
    </font>
    <font>
      <b/>
      <color theme="1"/>
      <name val="Malgun Gothic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6FA8DC"/>
        <bgColor rgb="FF6FA8DC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</fills>
  <borders count="25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readingOrder="0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 readingOrder="0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0" fillId="0" fontId="16" numFmtId="0" xfId="0" applyAlignment="1" applyFont="1">
      <alignment vertical="center"/>
    </xf>
    <xf borderId="0" fillId="0" fontId="16" numFmtId="0" xfId="0" applyAlignment="1" applyFont="1">
      <alignment readingOrder="0" vertical="center"/>
    </xf>
    <xf borderId="0" fillId="4" fontId="17" numFmtId="0" xfId="0" applyAlignment="1" applyFont="1">
      <alignment horizontal="left" vertical="center"/>
    </xf>
    <xf borderId="0" fillId="4" fontId="17" numFmtId="0" xfId="0" applyAlignment="1" applyFont="1">
      <alignment horizontal="center" vertical="center"/>
    </xf>
    <xf borderId="0" fillId="4" fontId="17" numFmtId="0" xfId="0" applyAlignment="1" applyFont="1">
      <alignment horizontal="center" shrinkToFit="0" vertical="center" wrapText="1"/>
    </xf>
    <xf borderId="0" fillId="4" fontId="17" numFmtId="0" xfId="0" applyAlignment="1" applyFont="1">
      <alignment horizontal="left" vertical="bottom"/>
    </xf>
    <xf borderId="0" fillId="4" fontId="18" numFmtId="0" xfId="0" applyAlignment="1" applyFont="1">
      <alignment horizontal="left" vertical="bottom"/>
    </xf>
    <xf borderId="0" fillId="4" fontId="19" numFmtId="167" xfId="0" applyAlignment="1" applyFont="1" applyNumberFormat="1">
      <alignment horizontal="left" vertical="center"/>
    </xf>
    <xf borderId="0" fillId="4" fontId="20" numFmtId="0" xfId="0" applyAlignment="1" applyFont="1">
      <alignment horizontal="left" vertical="center"/>
    </xf>
    <xf borderId="0" fillId="4" fontId="20" numFmtId="0" xfId="0" applyAlignment="1" applyFont="1">
      <alignment horizontal="center" shrinkToFit="0" vertical="center" wrapText="1"/>
    </xf>
    <xf borderId="0" fillId="4" fontId="20" numFmtId="0" xfId="0" applyAlignment="1" applyFont="1">
      <alignment horizontal="center" vertical="center"/>
    </xf>
    <xf borderId="0" fillId="0" fontId="21" numFmtId="0" xfId="0" applyAlignment="1" applyFont="1">
      <alignment vertical="center"/>
    </xf>
    <xf borderId="12" fillId="6" fontId="21" numFmtId="0" xfId="0" applyAlignment="1" applyBorder="1" applyFill="1" applyFont="1">
      <alignment horizontal="center" vertical="center"/>
    </xf>
    <xf borderId="12" fillId="6" fontId="21" numFmtId="0" xfId="0" applyAlignment="1" applyBorder="1" applyFont="1">
      <alignment horizontal="center" shrinkToFit="0" vertical="center" wrapText="1"/>
    </xf>
    <xf borderId="0" fillId="4" fontId="22" numFmtId="0" xfId="0" applyAlignment="1" applyFont="1">
      <alignment vertical="center"/>
    </xf>
    <xf borderId="12" fillId="7" fontId="23" numFmtId="0" xfId="0" applyAlignment="1" applyBorder="1" applyFill="1" applyFont="1">
      <alignment horizontal="center" vertical="center"/>
    </xf>
    <xf borderId="0" fillId="4" fontId="16" numFmtId="0" xfId="0" applyAlignment="1" applyFont="1">
      <alignment vertical="center"/>
    </xf>
    <xf borderId="20" fillId="4" fontId="24" numFmtId="0" xfId="0" applyAlignment="1" applyBorder="1" applyFont="1">
      <alignment horizontal="center" shrinkToFit="0" vertical="center" wrapText="0"/>
    </xf>
    <xf borderId="12" fillId="4" fontId="12" numFmtId="0" xfId="0" applyAlignment="1" applyBorder="1" applyFont="1">
      <alignment horizontal="left" vertical="center"/>
    </xf>
    <xf borderId="12" fillId="4" fontId="12" numFmtId="0" xfId="0" applyAlignment="1" applyBorder="1" applyFont="1">
      <alignment horizontal="left" shrinkToFit="0" vertical="center" wrapText="1"/>
    </xf>
    <xf borderId="12" fillId="4" fontId="12" numFmtId="0" xfId="0" applyAlignment="1" applyBorder="1" applyFont="1">
      <alignment horizontal="center" vertical="center"/>
    </xf>
    <xf borderId="12" fillId="4" fontId="12" numFmtId="167" xfId="0" applyAlignment="1" applyBorder="1" applyFont="1" applyNumberFormat="1">
      <alignment horizontal="center" vertical="center"/>
    </xf>
    <xf borderId="12" fillId="4" fontId="25" numFmtId="4" xfId="0" applyAlignment="1" applyBorder="1" applyFont="1" applyNumberFormat="1">
      <alignment horizontal="center" vertical="center"/>
    </xf>
    <xf borderId="12" fillId="4" fontId="26" numFmtId="4" xfId="0" applyAlignment="1" applyBorder="1" applyFont="1" applyNumberFormat="1">
      <alignment horizontal="center" vertical="center"/>
    </xf>
    <xf borderId="0" fillId="4" fontId="12" numFmtId="0" xfId="0" applyAlignment="1" applyFont="1">
      <alignment vertical="center"/>
    </xf>
    <xf borderId="12" fillId="4" fontId="12" numFmtId="0" xfId="0" applyAlignment="1" applyBorder="1" applyFont="1">
      <alignment vertical="center"/>
    </xf>
    <xf borderId="21" fillId="0" fontId="3" numFmtId="0" xfId="0" applyBorder="1" applyFont="1"/>
    <xf borderId="22" fillId="4" fontId="27" numFmtId="0" xfId="0" applyAlignment="1" applyBorder="1" applyFont="1">
      <alignment horizontal="left" shrinkToFit="0" vertical="center" wrapText="0"/>
    </xf>
    <xf borderId="22" fillId="4" fontId="27" numFmtId="0" xfId="0" applyAlignment="1" applyBorder="1" applyFont="1">
      <alignment horizontal="center" shrinkToFit="0" vertical="center" wrapText="0"/>
    </xf>
    <xf borderId="12" fillId="4" fontId="12" numFmtId="164" xfId="0" applyAlignment="1" applyBorder="1" applyFont="1" applyNumberFormat="1">
      <alignment horizontal="center" vertical="center"/>
    </xf>
    <xf borderId="12" fillId="4" fontId="27" numFmtId="0" xfId="0" applyAlignment="1" applyBorder="1" applyFont="1">
      <alignment horizontal="center" shrinkToFit="0" vertical="center" wrapText="0"/>
    </xf>
    <xf borderId="22" fillId="4" fontId="12" numFmtId="0" xfId="0" applyAlignment="1" applyBorder="1" applyFont="1">
      <alignment horizontal="left" vertical="center"/>
    </xf>
    <xf borderId="22" fillId="4" fontId="12" numFmtId="0" xfId="0" applyAlignment="1" applyBorder="1" applyFont="1">
      <alignment horizontal="center" vertical="center"/>
    </xf>
    <xf borderId="12" fillId="8" fontId="12" numFmtId="0" xfId="0" applyAlignment="1" applyBorder="1" applyFill="1" applyFont="1">
      <alignment horizontal="left" vertical="center"/>
    </xf>
    <xf borderId="12" fillId="0" fontId="12" numFmtId="0" xfId="0" applyAlignment="1" applyBorder="1" applyFont="1">
      <alignment horizontal="center" vertical="center"/>
    </xf>
    <xf borderId="23" fillId="0" fontId="3" numFmtId="0" xfId="0" applyBorder="1" applyFont="1"/>
    <xf borderId="12" fillId="6" fontId="24" numFmtId="0" xfId="0" applyAlignment="1" applyBorder="1" applyFont="1">
      <alignment horizontal="left" shrinkToFit="0" vertical="center" wrapText="0"/>
    </xf>
    <xf borderId="12" fillId="6" fontId="24" numFmtId="0" xfId="0" applyAlignment="1" applyBorder="1" applyFont="1">
      <alignment horizontal="left" shrinkToFit="0" vertical="center" wrapText="1"/>
    </xf>
    <xf borderId="17" fillId="6" fontId="24" numFmtId="0" xfId="0" applyAlignment="1" applyBorder="1" applyFont="1">
      <alignment horizontal="center" shrinkToFit="0" vertical="center" wrapText="0"/>
    </xf>
    <xf borderId="12" fillId="6" fontId="24" numFmtId="4" xfId="0" applyAlignment="1" applyBorder="1" applyFont="1" applyNumberFormat="1">
      <alignment horizontal="center" shrinkToFit="0" vertical="center" wrapText="0"/>
    </xf>
    <xf borderId="12" fillId="0" fontId="12" numFmtId="0" xfId="0" applyAlignment="1" applyBorder="1" applyFont="1">
      <alignment vertical="center"/>
    </xf>
    <xf borderId="12" fillId="8" fontId="27" numFmtId="0" xfId="0" applyAlignment="1" applyBorder="1" applyFont="1">
      <alignment horizontal="left" shrinkToFit="0" vertical="center" wrapText="0"/>
    </xf>
    <xf borderId="12" fillId="4" fontId="27" numFmtId="0" xfId="0" applyAlignment="1" applyBorder="1" applyFont="1">
      <alignment horizontal="left" shrinkToFit="0" vertical="center" wrapText="1"/>
    </xf>
    <xf borderId="12" fillId="4" fontId="27" numFmtId="0" xfId="0" applyAlignment="1" applyBorder="1" applyFont="1">
      <alignment horizontal="left" shrinkToFit="0" vertical="center" wrapText="0"/>
    </xf>
    <xf borderId="24" fillId="4" fontId="28" numFmtId="0" xfId="0" applyBorder="1" applyFont="1"/>
    <xf borderId="0" fillId="4" fontId="28" numFmtId="0" xfId="0" applyFont="1"/>
    <xf borderId="12" fillId="6" fontId="27" numFmtId="4" xfId="0" applyAlignment="1" applyBorder="1" applyFont="1" applyNumberFormat="1">
      <alignment horizontal="center" shrinkToFit="0" vertical="center" wrapText="0"/>
    </xf>
    <xf borderId="20" fillId="4" fontId="14" numFmtId="0" xfId="0" applyAlignment="1" applyBorder="1" applyFont="1">
      <alignment horizontal="center" vertical="center"/>
    </xf>
    <xf borderId="0" fillId="4" fontId="24" numFmtId="0" xfId="0" applyAlignment="1" applyFont="1">
      <alignment horizontal="center" shrinkToFit="0" vertical="center" wrapText="0"/>
    </xf>
    <xf borderId="0" fillId="0" fontId="24" numFmtId="0" xfId="0" applyAlignment="1" applyFont="1">
      <alignment horizontal="center" shrinkToFit="0" vertical="center" wrapText="0"/>
    </xf>
    <xf borderId="12" fillId="4" fontId="12" numFmtId="0" xfId="0" applyAlignment="1" applyBorder="1" applyFont="1">
      <alignment horizontal="left" readingOrder="0" shrinkToFit="0" vertical="center" wrapText="1"/>
    </xf>
    <xf borderId="12" fillId="4" fontId="27" numFmtId="164" xfId="0" applyAlignment="1" applyBorder="1" applyFont="1" applyNumberFormat="1">
      <alignment horizontal="center" shrinkToFit="0" vertical="center" wrapText="0"/>
    </xf>
    <xf borderId="12" fillId="4" fontId="27" numFmtId="167" xfId="0" applyAlignment="1" applyBorder="1" applyFont="1" applyNumberFormat="1">
      <alignment horizontal="center" shrinkToFit="0" vertical="center" wrapText="0"/>
    </xf>
    <xf borderId="12" fillId="0" fontId="25" numFmtId="4" xfId="0" applyAlignment="1" applyBorder="1" applyFont="1" applyNumberFormat="1">
      <alignment horizontal="center" vertical="center"/>
    </xf>
    <xf borderId="12" fillId="4" fontId="12" numFmtId="0" xfId="0" applyAlignment="1" applyBorder="1" applyFont="1">
      <alignment shrinkToFit="0" vertical="center" wrapText="1"/>
    </xf>
    <xf borderId="12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left" vertical="center"/>
    </xf>
    <xf borderId="12" fillId="0" fontId="27" numFmtId="0" xfId="0" applyAlignment="1" applyBorder="1" applyFont="1">
      <alignment horizontal="center" shrinkToFit="0" vertical="center" wrapText="0"/>
    </xf>
    <xf borderId="12" fillId="0" fontId="27" numFmtId="167" xfId="0" applyAlignment="1" applyBorder="1" applyFont="1" applyNumberFormat="1">
      <alignment horizontal="center" shrinkToFit="0" vertical="center" wrapText="0"/>
    </xf>
    <xf borderId="12" fillId="0" fontId="26" numFmtId="4" xfId="0" applyAlignment="1" applyBorder="1" applyFont="1" applyNumberFormat="1">
      <alignment horizontal="center" vertical="center"/>
    </xf>
    <xf borderId="12" fillId="0" fontId="12" numFmtId="0" xfId="0" applyAlignment="1" applyBorder="1" applyFont="1">
      <alignment horizontal="left" readingOrder="0" shrinkToFit="0" vertical="center" wrapText="1"/>
    </xf>
    <xf borderId="12" fillId="0" fontId="12" numFmtId="167" xfId="0" applyAlignment="1" applyBorder="1" applyFont="1" applyNumberFormat="1">
      <alignment horizontal="center" vertical="center"/>
    </xf>
    <xf borderId="0" fillId="0" fontId="12" numFmtId="0" xfId="0" applyAlignment="1" applyFont="1">
      <alignment vertical="center"/>
    </xf>
    <xf borderId="12" fillId="6" fontId="24" numFmtId="0" xfId="0" applyAlignment="1" applyBorder="1" applyFont="1">
      <alignment horizontal="center" shrinkToFit="0" vertical="center" wrapText="1"/>
    </xf>
    <xf borderId="20" fillId="0" fontId="24" numFmtId="0" xfId="0" applyAlignment="1" applyBorder="1" applyFont="1">
      <alignment horizontal="center" shrinkToFit="0" vertical="center" wrapText="0"/>
    </xf>
    <xf borderId="12" fillId="0" fontId="27" numFmtId="164" xfId="0" applyAlignment="1" applyBorder="1" applyFont="1" applyNumberFormat="1">
      <alignment horizontal="center" shrinkToFit="0" vertical="center" wrapText="0"/>
    </xf>
    <xf borderId="20" fillId="0" fontId="14" numFmtId="0" xfId="0" applyAlignment="1" applyBorder="1" applyFont="1">
      <alignment horizontal="center" vertical="center"/>
    </xf>
    <xf borderId="17" fillId="9" fontId="21" numFmtId="0" xfId="0" applyAlignment="1" applyBorder="1" applyFill="1" applyFont="1">
      <alignment horizontal="center" vertical="center"/>
    </xf>
    <xf borderId="12" fillId="9" fontId="21" numFmtId="4" xfId="0" applyAlignment="1" applyBorder="1" applyFont="1" applyNumberFormat="1">
      <alignment horizontal="center" vertical="center"/>
    </xf>
    <xf borderId="0" fillId="0" fontId="12" numFmtId="0" xfId="0" applyAlignment="1" applyFont="1">
      <alignment horizontal="left" vertical="center"/>
    </xf>
    <xf borderId="0" fillId="0" fontId="12" numFmtId="0" xfId="0" applyAlignment="1" applyFont="1">
      <alignment horizontal="center" vertical="center"/>
    </xf>
    <xf borderId="0" fillId="0" fontId="28" numFmtId="0" xfId="0" applyAlignment="1" applyFont="1">
      <alignment horizontal="center"/>
    </xf>
    <xf borderId="0" fillId="0" fontId="28" numFmtId="0" xfId="0" applyAlignment="1" applyFont="1">
      <alignment vertical="center"/>
    </xf>
    <xf borderId="12" fillId="0" fontId="24" numFmtId="0" xfId="0" applyAlignment="1" applyBorder="1" applyFont="1">
      <alignment horizontal="center" shrinkToFit="0" vertical="center" wrapText="0"/>
    </xf>
    <xf borderId="19" fillId="0" fontId="27" numFmtId="0" xfId="0" applyAlignment="1" applyBorder="1" applyFont="1">
      <alignment horizontal="left" shrinkToFit="0" vertical="center" wrapText="0"/>
    </xf>
    <xf borderId="19" fillId="0" fontId="24" numFmtId="0" xfId="0" applyAlignment="1" applyBorder="1" applyFont="1">
      <alignment horizontal="left" shrinkToFit="0" vertical="center" wrapText="0"/>
    </xf>
    <xf borderId="19" fillId="0" fontId="24" numFmtId="0" xfId="0" applyAlignment="1" applyBorder="1" applyFont="1">
      <alignment horizontal="center" shrinkToFit="0" vertical="center" wrapText="0"/>
    </xf>
    <xf borderId="19" fillId="0" fontId="27" numFmtId="0" xfId="0" applyAlignment="1" applyBorder="1" applyFont="1">
      <alignment horizontal="center" shrinkToFit="0" vertical="center" wrapText="0"/>
    </xf>
    <xf borderId="22" fillId="0" fontId="27" numFmtId="0" xfId="0" applyAlignment="1" applyBorder="1" applyFont="1">
      <alignment horizontal="left" shrinkToFit="0" vertical="center" wrapText="0"/>
    </xf>
    <xf borderId="22" fillId="0" fontId="24" numFmtId="0" xfId="0" applyAlignment="1" applyBorder="1" applyFont="1">
      <alignment horizontal="left" shrinkToFit="0" vertical="center" wrapText="0"/>
    </xf>
    <xf borderId="22" fillId="0" fontId="24" numFmtId="0" xfId="0" applyAlignment="1" applyBorder="1" applyFont="1">
      <alignment horizontal="center" shrinkToFit="0" vertical="center" wrapText="0"/>
    </xf>
    <xf borderId="22" fillId="0" fontId="27" numFmtId="0" xfId="0" applyAlignment="1" applyBorder="1" applyFont="1">
      <alignment horizontal="center" shrinkToFit="0" vertical="center" wrapText="0"/>
    </xf>
    <xf borderId="12" fillId="0" fontId="27" numFmtId="0" xfId="0" applyAlignment="1" applyBorder="1" applyFont="1">
      <alignment shrinkToFit="0" vertical="center" wrapText="0"/>
    </xf>
    <xf borderId="23" fillId="0" fontId="27" numFmtId="0" xfId="0" applyAlignment="1" applyBorder="1" applyFont="1">
      <alignment horizontal="left" shrinkToFit="0" vertical="center" wrapText="0"/>
    </xf>
    <xf borderId="0" fillId="0" fontId="27" numFmtId="0" xfId="0" applyAlignment="1" applyFont="1">
      <alignment shrinkToFit="0" vertical="center" wrapText="0"/>
    </xf>
    <xf borderId="24" fillId="0" fontId="27" numFmtId="0" xfId="0" applyAlignment="1" applyBorder="1" applyFont="1">
      <alignment shrinkToFit="0" vertical="center" wrapText="0"/>
    </xf>
    <xf borderId="23" fillId="0" fontId="24" numFmtId="0" xfId="0" applyAlignment="1" applyBorder="1" applyFont="1">
      <alignment horizontal="center" shrinkToFit="0" vertical="center" wrapText="0"/>
    </xf>
    <xf borderId="0" fillId="0" fontId="29" numFmtId="0" xfId="0" applyAlignment="1" applyFont="1">
      <alignment vertical="center"/>
    </xf>
    <xf borderId="12" fillId="0" fontId="30" numFmtId="0" xfId="0" applyAlignment="1" applyBorder="1" applyFont="1">
      <alignment vertical="center"/>
    </xf>
    <xf borderId="12" fillId="0" fontId="30" numFmtId="0" xfId="0" applyAlignment="1" applyBorder="1" applyFont="1">
      <alignment horizontal="center" vertical="center"/>
    </xf>
    <xf borderId="12" fillId="0" fontId="29" numFmtId="0" xfId="0" applyAlignment="1" applyBorder="1" applyFont="1">
      <alignment horizontal="center" vertical="center"/>
    </xf>
    <xf borderId="12" fillId="0" fontId="29" numFmtId="0" xfId="0" applyAlignment="1" applyBorder="1" applyFont="1">
      <alignment vertical="center"/>
    </xf>
    <xf borderId="0" fillId="4" fontId="27" numFmtId="0" xfId="0" applyAlignment="1" applyFont="1">
      <alignment horizontal="left" vertical="center"/>
    </xf>
    <xf borderId="12" fillId="0" fontId="28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0.75"/>
    <col customWidth="1" min="2" max="2" width="7.63"/>
    <col customWidth="1" min="3" max="3" width="12.25"/>
    <col customWidth="1" min="4" max="4" width="20.75"/>
    <col customWidth="1" min="5" max="5" width="14.0"/>
    <col customWidth="1" min="6" max="6" width="14.13"/>
    <col customWidth="1" min="7" max="7" width="14.75"/>
    <col customWidth="1" min="8" max="8" width="17.38"/>
    <col customWidth="1" min="9" max="9" width="7.63"/>
    <col customWidth="1" min="10" max="10" width="1.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63"/>
    <col customWidth="1" min="2" max="5" width="12.63"/>
    <col customWidth="1" min="6" max="6" width="5.75"/>
    <col customWidth="1" min="9" max="9" width="21.38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 outlineLevelCol="1"/>
  <cols>
    <col customWidth="1" min="1" max="1" width="1.63"/>
    <col customWidth="1" min="2" max="2" width="13.0"/>
    <col customWidth="1" min="3" max="3" width="10.75"/>
    <col customWidth="1" min="4" max="4" width="33.0"/>
    <col customWidth="1" min="5" max="5" width="9.25"/>
    <col customWidth="1" min="6" max="6" width="5.0" outlineLevel="1"/>
    <col customWidth="1" min="7" max="9" width="19.88" outlineLevel="1"/>
    <col customWidth="1" min="10" max="10" width="9.25"/>
    <col customWidth="1" min="11" max="11" width="11.75"/>
    <col customWidth="1" min="12" max="12" width="10.75"/>
    <col customWidth="1" min="13" max="13" width="12.75"/>
    <col customWidth="1" min="14" max="14" width="7.0"/>
    <col customWidth="1" min="15" max="24" width="7.63"/>
    <col customWidth="1" min="25" max="25" width="2.88"/>
    <col customWidth="1" min="26" max="28" width="9.25" outlineLevel="1"/>
    <col customWidth="1" min="29" max="38" width="7.63" outlineLevel="1"/>
    <col customWidth="1" min="39" max="39" width="25.5" outlineLevel="1"/>
  </cols>
  <sheetData>
    <row r="1" ht="51.75" customHeight="1">
      <c r="A1" s="58" t="s">
        <v>15</v>
      </c>
      <c r="B1" s="59" t="s">
        <v>32</v>
      </c>
      <c r="E1" s="60"/>
      <c r="F1" s="61"/>
      <c r="G1" s="60"/>
      <c r="H1" s="61"/>
      <c r="I1" s="60"/>
      <c r="J1" s="61"/>
      <c r="K1" s="61"/>
      <c r="L1" s="61"/>
      <c r="M1" s="61"/>
      <c r="N1" s="61"/>
      <c r="O1" s="61"/>
      <c r="P1" s="61"/>
      <c r="Q1" s="62"/>
      <c r="R1" s="61"/>
      <c r="S1" s="62"/>
      <c r="T1" s="62"/>
      <c r="U1" s="61"/>
      <c r="V1" s="61"/>
      <c r="W1" s="61"/>
      <c r="X1" s="61"/>
      <c r="Y1" s="61"/>
      <c r="Z1" s="63"/>
      <c r="AA1" s="60" t="s">
        <v>33</v>
      </c>
      <c r="AB1" s="64"/>
      <c r="AC1" s="64"/>
      <c r="AD1" s="61"/>
      <c r="AE1" s="61"/>
      <c r="AF1" s="61"/>
      <c r="AG1" s="61"/>
      <c r="AH1" s="61"/>
      <c r="AI1" s="61"/>
      <c r="AJ1" s="61"/>
      <c r="AK1" s="61"/>
      <c r="AL1" s="61"/>
      <c r="AM1" s="61"/>
    </row>
    <row r="2" ht="16.5" customHeight="1">
      <c r="A2" s="58"/>
      <c r="B2" s="65"/>
      <c r="C2" s="66"/>
      <c r="D2" s="67"/>
      <c r="E2" s="68"/>
      <c r="F2" s="68"/>
      <c r="G2" s="66"/>
      <c r="H2" s="68"/>
      <c r="I2" s="66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</row>
    <row r="3" ht="30.0" customHeight="1">
      <c r="A3" s="69"/>
      <c r="B3" s="70" t="s">
        <v>6</v>
      </c>
      <c r="C3" s="70" t="s">
        <v>8</v>
      </c>
      <c r="D3" s="71" t="s">
        <v>34</v>
      </c>
      <c r="E3" s="70" t="s">
        <v>35</v>
      </c>
      <c r="F3" s="70" t="s">
        <v>36</v>
      </c>
      <c r="G3" s="70" t="s">
        <v>37</v>
      </c>
      <c r="H3" s="70" t="s">
        <v>38</v>
      </c>
      <c r="I3" s="70" t="s">
        <v>39</v>
      </c>
      <c r="J3" s="70" t="s">
        <v>40</v>
      </c>
      <c r="K3" s="70" t="s">
        <v>41</v>
      </c>
      <c r="L3" s="70" t="s">
        <v>42</v>
      </c>
      <c r="M3" s="70" t="s">
        <v>43</v>
      </c>
      <c r="N3" s="70" t="s">
        <v>44</v>
      </c>
      <c r="O3" s="70" t="s">
        <v>45</v>
      </c>
      <c r="P3" s="70" t="s">
        <v>46</v>
      </c>
      <c r="Q3" s="70" t="s">
        <v>47</v>
      </c>
      <c r="R3" s="70" t="s">
        <v>48</v>
      </c>
      <c r="S3" s="70" t="s">
        <v>49</v>
      </c>
      <c r="T3" s="70" t="s">
        <v>50</v>
      </c>
      <c r="U3" s="70" t="s">
        <v>51</v>
      </c>
      <c r="V3" s="70" t="s">
        <v>52</v>
      </c>
      <c r="W3" s="70" t="s">
        <v>53</v>
      </c>
      <c r="X3" s="70" t="s">
        <v>54</v>
      </c>
      <c r="Y3" s="72"/>
      <c r="Z3" s="73" t="s">
        <v>6</v>
      </c>
      <c r="AA3" s="73" t="s">
        <v>55</v>
      </c>
      <c r="AB3" s="73" t="s">
        <v>56</v>
      </c>
      <c r="AC3" s="73" t="s">
        <v>45</v>
      </c>
      <c r="AD3" s="73" t="s">
        <v>46</v>
      </c>
      <c r="AE3" s="73" t="s">
        <v>47</v>
      </c>
      <c r="AF3" s="73" t="s">
        <v>48</v>
      </c>
      <c r="AG3" s="73" t="s">
        <v>49</v>
      </c>
      <c r="AH3" s="73" t="s">
        <v>50</v>
      </c>
      <c r="AI3" s="73" t="s">
        <v>51</v>
      </c>
      <c r="AJ3" s="73" t="s">
        <v>52</v>
      </c>
      <c r="AK3" s="73" t="s">
        <v>53</v>
      </c>
      <c r="AL3" s="73" t="s">
        <v>54</v>
      </c>
      <c r="AM3" s="73" t="s">
        <v>57</v>
      </c>
    </row>
    <row r="4">
      <c r="A4" s="74"/>
      <c r="B4" s="75" t="s">
        <v>20</v>
      </c>
      <c r="C4" s="76" t="s">
        <v>58</v>
      </c>
      <c r="D4" s="77" t="s">
        <v>59</v>
      </c>
      <c r="E4" s="78"/>
      <c r="F4" s="78"/>
      <c r="G4" s="76"/>
      <c r="H4" s="78"/>
      <c r="I4" s="76"/>
      <c r="J4" s="78" t="s">
        <v>60</v>
      </c>
      <c r="K4" s="78"/>
      <c r="L4" s="78"/>
      <c r="M4" s="78"/>
      <c r="N4" s="79"/>
      <c r="O4" s="80">
        <v>0.0</v>
      </c>
      <c r="P4" s="80">
        <v>0.0</v>
      </c>
      <c r="Q4" s="80">
        <v>0.0</v>
      </c>
      <c r="R4" s="80">
        <v>0.0</v>
      </c>
      <c r="S4" s="80">
        <v>0.0</v>
      </c>
      <c r="T4" s="80">
        <v>0.0</v>
      </c>
      <c r="U4" s="80">
        <v>0.0</v>
      </c>
      <c r="V4" s="80">
        <v>0.0</v>
      </c>
      <c r="W4" s="80">
        <v>0.0</v>
      </c>
      <c r="X4" s="81">
        <f t="shared" ref="X4:X7" si="1">sum(O4:W4)</f>
        <v>0</v>
      </c>
      <c r="Y4" s="82"/>
      <c r="Z4" s="75" t="s">
        <v>20</v>
      </c>
      <c r="AA4" s="78"/>
      <c r="AB4" s="78" t="s">
        <v>60</v>
      </c>
      <c r="AC4" s="80">
        <v>1.0</v>
      </c>
      <c r="AD4" s="80">
        <v>1.0</v>
      </c>
      <c r="AE4" s="80">
        <v>1.0</v>
      </c>
      <c r="AF4" s="80">
        <v>1.0</v>
      </c>
      <c r="AG4" s="80">
        <v>1.0</v>
      </c>
      <c r="AH4" s="80">
        <v>1.0</v>
      </c>
      <c r="AI4" s="80">
        <v>1.0</v>
      </c>
      <c r="AJ4" s="80">
        <v>1.0</v>
      </c>
      <c r="AK4" s="80">
        <v>1.0</v>
      </c>
      <c r="AL4" s="81">
        <f t="shared" ref="AL4:AL7" si="2">sum(AC4:AK4)</f>
        <v>9</v>
      </c>
      <c r="AM4" s="83"/>
    </row>
    <row r="5" ht="15.75" customHeight="1">
      <c r="A5" s="74"/>
      <c r="B5" s="84"/>
      <c r="C5" s="76" t="s">
        <v>61</v>
      </c>
      <c r="D5" s="77" t="s">
        <v>62</v>
      </c>
      <c r="E5" s="78"/>
      <c r="F5" s="78"/>
      <c r="G5" s="85"/>
      <c r="H5" s="86"/>
      <c r="I5" s="85"/>
      <c r="J5" s="78" t="s">
        <v>60</v>
      </c>
      <c r="K5" s="78"/>
      <c r="L5" s="78"/>
      <c r="M5" s="87"/>
      <c r="N5" s="79"/>
      <c r="O5" s="80">
        <v>0.0</v>
      </c>
      <c r="P5" s="80">
        <v>0.0</v>
      </c>
      <c r="Q5" s="80">
        <v>0.0</v>
      </c>
      <c r="R5" s="80">
        <v>0.0</v>
      </c>
      <c r="S5" s="80">
        <v>0.0</v>
      </c>
      <c r="T5" s="80">
        <v>0.0</v>
      </c>
      <c r="U5" s="80">
        <v>0.0</v>
      </c>
      <c r="V5" s="80">
        <v>0.0</v>
      </c>
      <c r="W5" s="80">
        <v>0.0</v>
      </c>
      <c r="X5" s="81">
        <f t="shared" si="1"/>
        <v>0</v>
      </c>
      <c r="Y5" s="82"/>
      <c r="Z5" s="84"/>
      <c r="AA5" s="78"/>
      <c r="AB5" s="78" t="s">
        <v>60</v>
      </c>
      <c r="AC5" s="80">
        <v>1.0</v>
      </c>
      <c r="AD5" s="80">
        <v>1.0</v>
      </c>
      <c r="AE5" s="80">
        <v>1.0</v>
      </c>
      <c r="AF5" s="80">
        <v>1.0</v>
      </c>
      <c r="AG5" s="80">
        <v>1.0</v>
      </c>
      <c r="AH5" s="80">
        <v>1.0</v>
      </c>
      <c r="AI5" s="80">
        <v>1.0</v>
      </c>
      <c r="AJ5" s="80">
        <v>1.0</v>
      </c>
      <c r="AK5" s="80">
        <v>1.0</v>
      </c>
      <c r="AL5" s="81">
        <f t="shared" si="2"/>
        <v>9</v>
      </c>
      <c r="AM5" s="83"/>
    </row>
    <row r="6">
      <c r="A6" s="74"/>
      <c r="B6" s="84"/>
      <c r="C6" s="76" t="s">
        <v>63</v>
      </c>
      <c r="D6" s="77" t="s">
        <v>64</v>
      </c>
      <c r="E6" s="88"/>
      <c r="F6" s="78"/>
      <c r="G6" s="89"/>
      <c r="H6" s="90"/>
      <c r="I6" s="89"/>
      <c r="J6" s="78" t="s">
        <v>60</v>
      </c>
      <c r="K6" s="78"/>
      <c r="L6" s="87"/>
      <c r="M6" s="87"/>
      <c r="N6" s="79"/>
      <c r="O6" s="80">
        <v>0.0</v>
      </c>
      <c r="P6" s="80">
        <v>0.0</v>
      </c>
      <c r="Q6" s="80">
        <v>0.0</v>
      </c>
      <c r="R6" s="80">
        <v>0.0</v>
      </c>
      <c r="S6" s="80">
        <v>0.0</v>
      </c>
      <c r="T6" s="80">
        <v>0.0</v>
      </c>
      <c r="U6" s="80">
        <v>0.0</v>
      </c>
      <c r="V6" s="80">
        <v>0.0</v>
      </c>
      <c r="W6" s="80">
        <v>0.0</v>
      </c>
      <c r="X6" s="81">
        <f t="shared" si="1"/>
        <v>0</v>
      </c>
      <c r="Y6" s="82"/>
      <c r="Z6" s="84"/>
      <c r="AA6" s="88"/>
      <c r="AB6" s="78" t="s">
        <v>60</v>
      </c>
      <c r="AC6" s="80">
        <v>0.0</v>
      </c>
      <c r="AD6" s="80">
        <v>0.0</v>
      </c>
      <c r="AE6" s="80">
        <v>0.0</v>
      </c>
      <c r="AF6" s="80">
        <v>0.0</v>
      </c>
      <c r="AG6" s="80">
        <v>0.0</v>
      </c>
      <c r="AH6" s="80">
        <v>0.0</v>
      </c>
      <c r="AI6" s="80">
        <v>0.0</v>
      </c>
      <c r="AJ6" s="80">
        <v>0.0</v>
      </c>
      <c r="AK6" s="80">
        <v>0.0</v>
      </c>
      <c r="AL6" s="81">
        <f t="shared" si="2"/>
        <v>0</v>
      </c>
      <c r="AM6" s="83"/>
    </row>
    <row r="7" ht="15.75" customHeight="1">
      <c r="A7" s="74"/>
      <c r="B7" s="84"/>
      <c r="C7" s="91" t="s">
        <v>63</v>
      </c>
      <c r="D7" s="77" t="s">
        <v>64</v>
      </c>
      <c r="E7" s="88"/>
      <c r="F7" s="78"/>
      <c r="G7" s="76"/>
      <c r="H7" s="78"/>
      <c r="I7" s="76"/>
      <c r="J7" s="78" t="s">
        <v>60</v>
      </c>
      <c r="K7" s="92"/>
      <c r="L7" s="87"/>
      <c r="M7" s="87"/>
      <c r="N7" s="79"/>
      <c r="O7" s="80">
        <v>1.0</v>
      </c>
      <c r="P7" s="80">
        <v>1.0</v>
      </c>
      <c r="Q7" s="80">
        <v>1.0</v>
      </c>
      <c r="R7" s="80">
        <v>1.0</v>
      </c>
      <c r="S7" s="80">
        <v>1.0</v>
      </c>
      <c r="T7" s="80">
        <v>1.0</v>
      </c>
      <c r="U7" s="80">
        <v>1.0</v>
      </c>
      <c r="V7" s="80">
        <v>1.0</v>
      </c>
      <c r="W7" s="80">
        <v>1.0</v>
      </c>
      <c r="X7" s="81">
        <f t="shared" si="1"/>
        <v>9</v>
      </c>
      <c r="Y7" s="82"/>
      <c r="Z7" s="84"/>
      <c r="AA7" s="88"/>
      <c r="AB7" s="78" t="s">
        <v>60</v>
      </c>
      <c r="AC7" s="80">
        <v>1.0</v>
      </c>
      <c r="AD7" s="80">
        <v>1.0</v>
      </c>
      <c r="AE7" s="80">
        <v>1.0</v>
      </c>
      <c r="AF7" s="80">
        <v>1.0</v>
      </c>
      <c r="AG7" s="80">
        <v>1.0</v>
      </c>
      <c r="AH7" s="80">
        <v>1.0</v>
      </c>
      <c r="AI7" s="80">
        <v>1.0</v>
      </c>
      <c r="AJ7" s="80">
        <v>1.0</v>
      </c>
      <c r="AK7" s="80">
        <v>1.0</v>
      </c>
      <c r="AL7" s="81">
        <f t="shared" si="2"/>
        <v>9</v>
      </c>
      <c r="AM7" s="83"/>
    </row>
    <row r="8" ht="15.75" customHeight="1">
      <c r="A8" s="58"/>
      <c r="B8" s="93"/>
      <c r="C8" s="94"/>
      <c r="D8" s="95"/>
      <c r="E8" s="96" t="s">
        <v>65</v>
      </c>
      <c r="F8" s="37"/>
      <c r="G8" s="37"/>
      <c r="H8" s="37"/>
      <c r="I8" s="37"/>
      <c r="J8" s="37"/>
      <c r="K8" s="37"/>
      <c r="L8" s="37"/>
      <c r="M8" s="37"/>
      <c r="N8" s="38"/>
      <c r="O8" s="97">
        <f t="shared" ref="O8:X8" si="3">SUM(O4:O7)</f>
        <v>1</v>
      </c>
      <c r="P8" s="97">
        <f t="shared" si="3"/>
        <v>1</v>
      </c>
      <c r="Q8" s="97">
        <f t="shared" si="3"/>
        <v>1</v>
      </c>
      <c r="R8" s="97">
        <f t="shared" si="3"/>
        <v>1</v>
      </c>
      <c r="S8" s="97">
        <f t="shared" si="3"/>
        <v>1</v>
      </c>
      <c r="T8" s="97">
        <f t="shared" si="3"/>
        <v>1</v>
      </c>
      <c r="U8" s="97">
        <f t="shared" si="3"/>
        <v>1</v>
      </c>
      <c r="V8" s="97">
        <f t="shared" si="3"/>
        <v>1</v>
      </c>
      <c r="W8" s="97">
        <f t="shared" si="3"/>
        <v>1</v>
      </c>
      <c r="X8" s="97">
        <f t="shared" si="3"/>
        <v>9</v>
      </c>
      <c r="Y8" s="82"/>
      <c r="Z8" s="93"/>
      <c r="AA8" s="96" t="s">
        <v>65</v>
      </c>
      <c r="AB8" s="38"/>
      <c r="AC8" s="97">
        <f t="shared" ref="AC8:AL8" si="4">SUM(AC4:AC7)</f>
        <v>3</v>
      </c>
      <c r="AD8" s="97">
        <f t="shared" si="4"/>
        <v>3</v>
      </c>
      <c r="AE8" s="97">
        <f t="shared" si="4"/>
        <v>3</v>
      </c>
      <c r="AF8" s="97">
        <f t="shared" si="4"/>
        <v>3</v>
      </c>
      <c r="AG8" s="97">
        <f t="shared" si="4"/>
        <v>3</v>
      </c>
      <c r="AH8" s="97">
        <f t="shared" si="4"/>
        <v>3</v>
      </c>
      <c r="AI8" s="97">
        <f t="shared" si="4"/>
        <v>3</v>
      </c>
      <c r="AJ8" s="97">
        <f t="shared" si="4"/>
        <v>3</v>
      </c>
      <c r="AK8" s="97">
        <f t="shared" si="4"/>
        <v>3</v>
      </c>
      <c r="AL8" s="97">
        <f t="shared" si="4"/>
        <v>27</v>
      </c>
      <c r="AM8" s="98"/>
    </row>
    <row r="9" ht="15.75" customHeight="1">
      <c r="A9" s="74"/>
      <c r="B9" s="75" t="s">
        <v>66</v>
      </c>
      <c r="C9" s="99" t="s">
        <v>67</v>
      </c>
      <c r="D9" s="100" t="s">
        <v>68</v>
      </c>
      <c r="E9" s="88"/>
      <c r="F9" s="78"/>
      <c r="G9" s="76"/>
      <c r="H9" s="78"/>
      <c r="I9" s="76"/>
      <c r="J9" s="78" t="s">
        <v>69</v>
      </c>
      <c r="K9" s="92"/>
      <c r="L9" s="87"/>
      <c r="M9" s="87"/>
      <c r="N9" s="79"/>
      <c r="O9" s="80">
        <v>1.0</v>
      </c>
      <c r="P9" s="80">
        <v>1.0</v>
      </c>
      <c r="Q9" s="80">
        <v>1.0</v>
      </c>
      <c r="R9" s="80">
        <v>1.0</v>
      </c>
      <c r="S9" s="80">
        <v>1.0</v>
      </c>
      <c r="T9" s="80">
        <v>1.0</v>
      </c>
      <c r="U9" s="80">
        <v>1.0</v>
      </c>
      <c r="V9" s="80">
        <v>1.0</v>
      </c>
      <c r="W9" s="80">
        <v>1.0</v>
      </c>
      <c r="X9" s="81">
        <f t="shared" ref="X9:X11" si="5">sum(O9:W9)</f>
        <v>9</v>
      </c>
      <c r="Y9" s="82"/>
      <c r="Z9" s="75" t="s">
        <v>66</v>
      </c>
      <c r="AA9" s="88"/>
      <c r="AB9" s="78" t="s">
        <v>69</v>
      </c>
      <c r="AC9" s="80">
        <v>1.0</v>
      </c>
      <c r="AD9" s="80">
        <v>1.0</v>
      </c>
      <c r="AE9" s="80">
        <v>1.0</v>
      </c>
      <c r="AF9" s="80">
        <v>1.0</v>
      </c>
      <c r="AG9" s="80">
        <v>1.0</v>
      </c>
      <c r="AH9" s="80">
        <v>1.0</v>
      </c>
      <c r="AI9" s="80">
        <v>1.0</v>
      </c>
      <c r="AJ9" s="80">
        <v>1.0</v>
      </c>
      <c r="AK9" s="80">
        <v>1.0</v>
      </c>
      <c r="AL9" s="81">
        <f t="shared" ref="AL9:AL11" si="6">sum(AC9:AK9)</f>
        <v>9</v>
      </c>
      <c r="AM9" s="83"/>
    </row>
    <row r="10" ht="15.75" customHeight="1">
      <c r="A10" s="74"/>
      <c r="B10" s="84"/>
      <c r="C10" s="101" t="s">
        <v>66</v>
      </c>
      <c r="D10" s="100" t="s">
        <v>70</v>
      </c>
      <c r="E10" s="88"/>
      <c r="F10" s="78"/>
      <c r="G10" s="85"/>
      <c r="H10" s="86"/>
      <c r="I10" s="85"/>
      <c r="J10" s="78" t="s">
        <v>71</v>
      </c>
      <c r="K10" s="78"/>
      <c r="L10" s="102"/>
      <c r="M10" s="87"/>
      <c r="N10" s="79"/>
      <c r="O10" s="80">
        <v>1.0</v>
      </c>
      <c r="P10" s="80">
        <v>1.0</v>
      </c>
      <c r="Q10" s="80">
        <v>1.0</v>
      </c>
      <c r="R10" s="80">
        <v>1.0</v>
      </c>
      <c r="S10" s="80">
        <v>0.5</v>
      </c>
      <c r="T10" s="80">
        <v>0.3</v>
      </c>
      <c r="U10" s="80">
        <v>0.05</v>
      </c>
      <c r="V10" s="80">
        <v>0.03</v>
      </c>
      <c r="W10" s="80">
        <v>0.03</v>
      </c>
      <c r="X10" s="81">
        <f t="shared" si="5"/>
        <v>4.91</v>
      </c>
      <c r="Y10" s="82"/>
      <c r="Z10" s="84"/>
      <c r="AA10" s="88"/>
      <c r="AB10" s="78" t="s">
        <v>71</v>
      </c>
      <c r="AC10" s="80">
        <v>1.0</v>
      </c>
      <c r="AD10" s="80">
        <v>0.5</v>
      </c>
      <c r="AE10" s="80">
        <v>0.0</v>
      </c>
      <c r="AF10" s="80">
        <v>0.0</v>
      </c>
      <c r="AG10" s="80">
        <v>0.0</v>
      </c>
      <c r="AH10" s="80">
        <v>1.0</v>
      </c>
      <c r="AI10" s="80">
        <v>0.0</v>
      </c>
      <c r="AJ10" s="80">
        <v>1.0</v>
      </c>
      <c r="AK10" s="80">
        <v>1.0</v>
      </c>
      <c r="AL10" s="81">
        <f t="shared" si="6"/>
        <v>4.5</v>
      </c>
      <c r="AM10" s="83"/>
    </row>
    <row r="11" ht="15.75" customHeight="1">
      <c r="A11" s="74"/>
      <c r="B11" s="84"/>
      <c r="C11" s="101" t="s">
        <v>66</v>
      </c>
      <c r="D11" s="77" t="s">
        <v>72</v>
      </c>
      <c r="E11" s="88"/>
      <c r="F11" s="78"/>
      <c r="G11" s="85"/>
      <c r="H11" s="86"/>
      <c r="I11" s="85"/>
      <c r="J11" s="78" t="s">
        <v>73</v>
      </c>
      <c r="K11" s="78"/>
      <c r="L11" s="103"/>
      <c r="M11" s="87"/>
      <c r="N11" s="79"/>
      <c r="O11" s="80">
        <v>1.0</v>
      </c>
      <c r="P11" s="80">
        <v>1.0</v>
      </c>
      <c r="Q11" s="80">
        <v>1.0</v>
      </c>
      <c r="R11" s="80">
        <v>1.0</v>
      </c>
      <c r="S11" s="80">
        <v>1.0</v>
      </c>
      <c r="T11" s="80">
        <v>1.0</v>
      </c>
      <c r="U11" s="80">
        <v>1.0</v>
      </c>
      <c r="V11" s="80">
        <v>0.8</v>
      </c>
      <c r="W11" s="80">
        <v>1.0</v>
      </c>
      <c r="X11" s="81">
        <f t="shared" si="5"/>
        <v>8.8</v>
      </c>
      <c r="Y11" s="82"/>
      <c r="Z11" s="84"/>
      <c r="AA11" s="88"/>
      <c r="AB11" s="78" t="s">
        <v>73</v>
      </c>
      <c r="AC11" s="80">
        <v>1.0</v>
      </c>
      <c r="AD11" s="80">
        <v>1.0</v>
      </c>
      <c r="AE11" s="80">
        <v>1.0</v>
      </c>
      <c r="AF11" s="80">
        <v>1.0</v>
      </c>
      <c r="AG11" s="80">
        <v>1.0</v>
      </c>
      <c r="AH11" s="80">
        <v>1.0</v>
      </c>
      <c r="AI11" s="80">
        <v>1.0</v>
      </c>
      <c r="AJ11" s="80">
        <v>1.0</v>
      </c>
      <c r="AK11" s="80">
        <v>1.0</v>
      </c>
      <c r="AL11" s="81">
        <f t="shared" si="6"/>
        <v>9</v>
      </c>
      <c r="AM11" s="83"/>
    </row>
    <row r="12" ht="15.75" customHeight="1">
      <c r="A12" s="58"/>
      <c r="B12" s="93"/>
      <c r="C12" s="94"/>
      <c r="D12" s="95"/>
      <c r="E12" s="96" t="s">
        <v>65</v>
      </c>
      <c r="F12" s="37"/>
      <c r="G12" s="37"/>
      <c r="H12" s="37"/>
      <c r="I12" s="37"/>
      <c r="J12" s="37"/>
      <c r="K12" s="37"/>
      <c r="L12" s="37"/>
      <c r="M12" s="37"/>
      <c r="N12" s="38"/>
      <c r="O12" s="97">
        <f t="shared" ref="O12:X12" si="7">sum(O9:O11)</f>
        <v>3</v>
      </c>
      <c r="P12" s="97">
        <f t="shared" si="7"/>
        <v>3</v>
      </c>
      <c r="Q12" s="97">
        <f t="shared" si="7"/>
        <v>3</v>
      </c>
      <c r="R12" s="97">
        <f t="shared" si="7"/>
        <v>3</v>
      </c>
      <c r="S12" s="97">
        <f t="shared" si="7"/>
        <v>2.5</v>
      </c>
      <c r="T12" s="97">
        <f t="shared" si="7"/>
        <v>2.3</v>
      </c>
      <c r="U12" s="97">
        <f t="shared" si="7"/>
        <v>2.05</v>
      </c>
      <c r="V12" s="97">
        <f t="shared" si="7"/>
        <v>1.83</v>
      </c>
      <c r="W12" s="104">
        <f t="shared" si="7"/>
        <v>2.03</v>
      </c>
      <c r="X12" s="97">
        <f t="shared" si="7"/>
        <v>22.71</v>
      </c>
      <c r="Y12" s="82"/>
      <c r="Z12" s="93"/>
      <c r="AA12" s="96" t="s">
        <v>65</v>
      </c>
      <c r="AB12" s="38"/>
      <c r="AC12" s="97">
        <f t="shared" ref="AC12:AL12" si="8">sum(AC9:AC11)</f>
        <v>3</v>
      </c>
      <c r="AD12" s="97">
        <f t="shared" si="8"/>
        <v>2.5</v>
      </c>
      <c r="AE12" s="97">
        <f t="shared" si="8"/>
        <v>2</v>
      </c>
      <c r="AF12" s="97">
        <f t="shared" si="8"/>
        <v>2</v>
      </c>
      <c r="AG12" s="97">
        <f t="shared" si="8"/>
        <v>2</v>
      </c>
      <c r="AH12" s="97">
        <f t="shared" si="8"/>
        <v>3</v>
      </c>
      <c r="AI12" s="97">
        <f t="shared" si="8"/>
        <v>2</v>
      </c>
      <c r="AJ12" s="97">
        <f t="shared" si="8"/>
        <v>3</v>
      </c>
      <c r="AK12" s="97">
        <f t="shared" si="8"/>
        <v>3</v>
      </c>
      <c r="AL12" s="97">
        <f t="shared" si="8"/>
        <v>22.5</v>
      </c>
      <c r="AM12" s="98"/>
    </row>
    <row r="13" ht="15.75" customHeight="1">
      <c r="A13" s="74"/>
      <c r="B13" s="75" t="s">
        <v>74</v>
      </c>
      <c r="C13" s="76" t="s">
        <v>75</v>
      </c>
      <c r="D13" s="77" t="s">
        <v>76</v>
      </c>
      <c r="E13" s="78"/>
      <c r="F13" s="78"/>
      <c r="G13" s="76"/>
      <c r="H13" s="78"/>
      <c r="I13" s="76"/>
      <c r="J13" s="78" t="s">
        <v>69</v>
      </c>
      <c r="K13" s="78"/>
      <c r="L13" s="78"/>
      <c r="M13" s="87"/>
      <c r="N13" s="79"/>
      <c r="O13" s="80">
        <v>0.0</v>
      </c>
      <c r="P13" s="80">
        <v>1.0</v>
      </c>
      <c r="Q13" s="80">
        <v>1.0</v>
      </c>
      <c r="R13" s="80">
        <v>1.0</v>
      </c>
      <c r="S13" s="80">
        <v>1.0</v>
      </c>
      <c r="T13" s="80">
        <v>0.5</v>
      </c>
      <c r="U13" s="80">
        <v>0.5</v>
      </c>
      <c r="V13" s="80">
        <v>0.5</v>
      </c>
      <c r="W13" s="80">
        <v>0.5</v>
      </c>
      <c r="X13" s="81">
        <f t="shared" ref="X13:X15" si="9">sum(O13:W13)</f>
        <v>6</v>
      </c>
      <c r="Y13" s="82"/>
      <c r="Z13" s="105" t="s">
        <v>74</v>
      </c>
      <c r="AA13" s="78"/>
      <c r="AB13" s="78" t="s">
        <v>69</v>
      </c>
      <c r="AC13" s="80">
        <v>0.0</v>
      </c>
      <c r="AD13" s="80">
        <v>1.0</v>
      </c>
      <c r="AE13" s="80">
        <v>1.0</v>
      </c>
      <c r="AF13" s="80">
        <v>1.0</v>
      </c>
      <c r="AG13" s="80">
        <v>1.0</v>
      </c>
      <c r="AH13" s="80">
        <v>0.5</v>
      </c>
      <c r="AI13" s="80">
        <v>0.5</v>
      </c>
      <c r="AJ13" s="80">
        <v>0.5</v>
      </c>
      <c r="AK13" s="80">
        <v>0.5</v>
      </c>
      <c r="AL13" s="81">
        <f t="shared" ref="AL13:AL15" si="10">sum(AC13:AK13)</f>
        <v>6</v>
      </c>
      <c r="AM13" s="83"/>
    </row>
    <row r="14" ht="15.75" customHeight="1">
      <c r="A14" s="106"/>
      <c r="B14" s="84"/>
      <c r="C14" s="91" t="s">
        <v>74</v>
      </c>
      <c r="D14" s="77" t="s">
        <v>76</v>
      </c>
      <c r="E14" s="78"/>
      <c r="F14" s="78"/>
      <c r="G14" s="76"/>
      <c r="H14" s="78"/>
      <c r="I14" s="76"/>
      <c r="J14" s="78" t="s">
        <v>69</v>
      </c>
      <c r="K14" s="92"/>
      <c r="L14" s="78"/>
      <c r="M14" s="87"/>
      <c r="N14" s="79"/>
      <c r="O14" s="80">
        <v>0.0</v>
      </c>
      <c r="P14" s="80">
        <v>0.75</v>
      </c>
      <c r="Q14" s="80">
        <v>1.0</v>
      </c>
      <c r="R14" s="80">
        <v>0.5</v>
      </c>
      <c r="S14" s="80">
        <v>0.0</v>
      </c>
      <c r="T14" s="80">
        <v>0.0</v>
      </c>
      <c r="U14" s="80">
        <v>0.0</v>
      </c>
      <c r="V14" s="80">
        <v>0.0</v>
      </c>
      <c r="W14" s="80">
        <v>0.0</v>
      </c>
      <c r="X14" s="81">
        <f t="shared" si="9"/>
        <v>2.25</v>
      </c>
      <c r="Y14" s="82"/>
      <c r="Z14" s="84"/>
      <c r="AA14" s="78"/>
      <c r="AB14" s="78" t="s">
        <v>69</v>
      </c>
      <c r="AC14" s="80">
        <v>0.0</v>
      </c>
      <c r="AD14" s="80">
        <v>0.75</v>
      </c>
      <c r="AE14" s="80">
        <v>1.0</v>
      </c>
      <c r="AF14" s="80">
        <v>0.5</v>
      </c>
      <c r="AG14" s="80">
        <v>0.0</v>
      </c>
      <c r="AH14" s="80">
        <v>0.0</v>
      </c>
      <c r="AI14" s="80">
        <v>0.0</v>
      </c>
      <c r="AJ14" s="80">
        <v>0.0</v>
      </c>
      <c r="AK14" s="80">
        <v>0.0</v>
      </c>
      <c r="AL14" s="81">
        <f t="shared" si="10"/>
        <v>2.25</v>
      </c>
      <c r="AM14" s="83"/>
    </row>
    <row r="15" ht="15.75" customHeight="1">
      <c r="A15" s="106"/>
      <c r="B15" s="84"/>
      <c r="C15" s="91" t="s">
        <v>74</v>
      </c>
      <c r="D15" s="77" t="s">
        <v>77</v>
      </c>
      <c r="E15" s="78"/>
      <c r="F15" s="78"/>
      <c r="G15" s="76"/>
      <c r="H15" s="78"/>
      <c r="I15" s="76"/>
      <c r="J15" s="78" t="s">
        <v>71</v>
      </c>
      <c r="K15" s="92"/>
      <c r="L15" s="78"/>
      <c r="M15" s="78"/>
      <c r="N15" s="79"/>
      <c r="O15" s="80">
        <v>0.0</v>
      </c>
      <c r="P15" s="80">
        <v>0.25</v>
      </c>
      <c r="Q15" s="80">
        <v>1.0</v>
      </c>
      <c r="R15" s="80">
        <v>0.0</v>
      </c>
      <c r="S15" s="80">
        <v>0.0</v>
      </c>
      <c r="T15" s="80">
        <v>0.0</v>
      </c>
      <c r="U15" s="80">
        <v>0.0</v>
      </c>
      <c r="V15" s="80">
        <v>0.0</v>
      </c>
      <c r="W15" s="80">
        <v>0.0</v>
      </c>
      <c r="X15" s="81">
        <f t="shared" si="9"/>
        <v>1.25</v>
      </c>
      <c r="Y15" s="82"/>
      <c r="Z15" s="84"/>
      <c r="AA15" s="78"/>
      <c r="AB15" s="78" t="s">
        <v>71</v>
      </c>
      <c r="AC15" s="80">
        <v>0.0</v>
      </c>
      <c r="AD15" s="80">
        <v>0.25</v>
      </c>
      <c r="AE15" s="80">
        <v>1.0</v>
      </c>
      <c r="AF15" s="80">
        <v>0.0</v>
      </c>
      <c r="AG15" s="80">
        <v>0.0</v>
      </c>
      <c r="AH15" s="80">
        <v>0.0</v>
      </c>
      <c r="AI15" s="80">
        <v>0.0</v>
      </c>
      <c r="AJ15" s="80">
        <v>0.0</v>
      </c>
      <c r="AK15" s="80">
        <v>0.0</v>
      </c>
      <c r="AL15" s="81">
        <f t="shared" si="10"/>
        <v>1.25</v>
      </c>
      <c r="AM15" s="83"/>
    </row>
    <row r="16" ht="15.75" customHeight="1">
      <c r="A16" s="107"/>
      <c r="B16" s="93"/>
      <c r="C16" s="94"/>
      <c r="D16" s="95"/>
      <c r="E16" s="96" t="s">
        <v>65</v>
      </c>
      <c r="F16" s="37"/>
      <c r="G16" s="37"/>
      <c r="H16" s="37"/>
      <c r="I16" s="37"/>
      <c r="J16" s="37"/>
      <c r="K16" s="37"/>
      <c r="L16" s="37"/>
      <c r="M16" s="37"/>
      <c r="N16" s="38"/>
      <c r="O16" s="97">
        <f t="shared" ref="O16:X16" si="11">sum(O13:O15)</f>
        <v>0</v>
      </c>
      <c r="P16" s="97">
        <f t="shared" si="11"/>
        <v>2</v>
      </c>
      <c r="Q16" s="97">
        <f t="shared" si="11"/>
        <v>3</v>
      </c>
      <c r="R16" s="97">
        <f t="shared" si="11"/>
        <v>1.5</v>
      </c>
      <c r="S16" s="97">
        <f t="shared" si="11"/>
        <v>1</v>
      </c>
      <c r="T16" s="97">
        <f t="shared" si="11"/>
        <v>0.5</v>
      </c>
      <c r="U16" s="97">
        <f t="shared" si="11"/>
        <v>0.5</v>
      </c>
      <c r="V16" s="97">
        <f t="shared" si="11"/>
        <v>0.5</v>
      </c>
      <c r="W16" s="97">
        <f t="shared" si="11"/>
        <v>0.5</v>
      </c>
      <c r="X16" s="97">
        <f t="shared" si="11"/>
        <v>9.5</v>
      </c>
      <c r="Y16" s="82"/>
      <c r="Z16" s="93"/>
      <c r="AA16" s="96" t="s">
        <v>65</v>
      </c>
      <c r="AB16" s="38"/>
      <c r="AC16" s="97">
        <f t="shared" ref="AC16:AL16" si="12">SUM(AC13:AC15)</f>
        <v>0</v>
      </c>
      <c r="AD16" s="97">
        <f t="shared" si="12"/>
        <v>2</v>
      </c>
      <c r="AE16" s="97">
        <f t="shared" si="12"/>
        <v>3</v>
      </c>
      <c r="AF16" s="97">
        <f t="shared" si="12"/>
        <v>1.5</v>
      </c>
      <c r="AG16" s="97">
        <f t="shared" si="12"/>
        <v>1</v>
      </c>
      <c r="AH16" s="97">
        <f t="shared" si="12"/>
        <v>0.5</v>
      </c>
      <c r="AI16" s="97">
        <f t="shared" si="12"/>
        <v>0.5</v>
      </c>
      <c r="AJ16" s="97">
        <f t="shared" si="12"/>
        <v>0.5</v>
      </c>
      <c r="AK16" s="97">
        <f t="shared" si="12"/>
        <v>0.5</v>
      </c>
      <c r="AL16" s="97">
        <f t="shared" si="12"/>
        <v>9.5</v>
      </c>
      <c r="AM16" s="98"/>
    </row>
    <row r="17" ht="45.75" customHeight="1">
      <c r="A17" s="106"/>
      <c r="B17" s="75" t="s">
        <v>78</v>
      </c>
      <c r="C17" s="91" t="s">
        <v>79</v>
      </c>
      <c r="D17" s="108" t="s">
        <v>80</v>
      </c>
      <c r="E17" s="78"/>
      <c r="F17" s="78"/>
      <c r="G17" s="76"/>
      <c r="H17" s="78"/>
      <c r="I17" s="76"/>
      <c r="J17" s="78" t="s">
        <v>69</v>
      </c>
      <c r="K17" s="92"/>
      <c r="L17" s="78"/>
      <c r="M17" s="109"/>
      <c r="N17" s="110"/>
      <c r="O17" s="80">
        <v>0.0</v>
      </c>
      <c r="P17" s="80">
        <v>0.5</v>
      </c>
      <c r="Q17" s="80">
        <v>0.5</v>
      </c>
      <c r="R17" s="80">
        <v>1.0</v>
      </c>
      <c r="S17" s="80">
        <v>1.0</v>
      </c>
      <c r="T17" s="80">
        <v>1.0</v>
      </c>
      <c r="U17" s="111">
        <v>0.5</v>
      </c>
      <c r="V17" s="80">
        <v>0.4</v>
      </c>
      <c r="W17" s="80">
        <v>0.4</v>
      </c>
      <c r="X17" s="81">
        <f t="shared" ref="X17:X19" si="13">sum(O17:W17)</f>
        <v>5.3</v>
      </c>
      <c r="Y17" s="82"/>
      <c r="Z17" s="105" t="s">
        <v>78</v>
      </c>
      <c r="AA17" s="78"/>
      <c r="AB17" s="78" t="s">
        <v>69</v>
      </c>
      <c r="AC17" s="80">
        <v>0.0</v>
      </c>
      <c r="AD17" s="80">
        <v>0.5</v>
      </c>
      <c r="AE17" s="80">
        <v>1.0</v>
      </c>
      <c r="AF17" s="80">
        <v>1.0</v>
      </c>
      <c r="AG17" s="80">
        <v>0.5</v>
      </c>
      <c r="AH17" s="80">
        <v>0.25</v>
      </c>
      <c r="AI17" s="80">
        <v>0.5</v>
      </c>
      <c r="AJ17" s="80">
        <v>0.5</v>
      </c>
      <c r="AK17" s="80">
        <v>0.75</v>
      </c>
      <c r="AL17" s="81">
        <f t="shared" ref="AL17:AL19" si="14">sum(AC17:AK17)</f>
        <v>5</v>
      </c>
      <c r="AM17" s="112" t="s">
        <v>81</v>
      </c>
    </row>
    <row r="18" ht="18.0" customHeight="1">
      <c r="A18" s="107"/>
      <c r="B18" s="84"/>
      <c r="C18" s="91" t="s">
        <v>78</v>
      </c>
      <c r="D18" s="113" t="s">
        <v>82</v>
      </c>
      <c r="E18" s="92"/>
      <c r="F18" s="92"/>
      <c r="G18" s="114"/>
      <c r="H18" s="92"/>
      <c r="I18" s="114"/>
      <c r="J18" s="92" t="s">
        <v>69</v>
      </c>
      <c r="K18" s="92"/>
      <c r="L18" s="92"/>
      <c r="M18" s="115"/>
      <c r="N18" s="116"/>
      <c r="O18" s="111">
        <v>0.0</v>
      </c>
      <c r="P18" s="111">
        <v>0.0</v>
      </c>
      <c r="Q18" s="111">
        <v>1.0</v>
      </c>
      <c r="R18" s="111">
        <v>1.0</v>
      </c>
      <c r="S18" s="111">
        <v>0.0</v>
      </c>
      <c r="T18" s="111">
        <v>0.0</v>
      </c>
      <c r="U18" s="111">
        <v>0.0</v>
      </c>
      <c r="V18" s="111">
        <v>0.0</v>
      </c>
      <c r="W18" s="111">
        <v>0.0</v>
      </c>
      <c r="X18" s="117">
        <f t="shared" si="13"/>
        <v>2</v>
      </c>
      <c r="Y18" s="82"/>
      <c r="Z18" s="84"/>
      <c r="AA18" s="92"/>
      <c r="AB18" s="115" t="s">
        <v>69</v>
      </c>
      <c r="AC18" s="111">
        <v>0.0</v>
      </c>
      <c r="AD18" s="111">
        <v>0.0</v>
      </c>
      <c r="AE18" s="111">
        <v>1.0</v>
      </c>
      <c r="AF18" s="111">
        <v>1.0</v>
      </c>
      <c r="AG18" s="111">
        <v>0.0</v>
      </c>
      <c r="AH18" s="111">
        <v>0.0</v>
      </c>
      <c r="AI18" s="111">
        <v>0.0</v>
      </c>
      <c r="AJ18" s="111">
        <v>0.0</v>
      </c>
      <c r="AK18" s="111">
        <v>0.0</v>
      </c>
      <c r="AL18" s="117">
        <f t="shared" si="14"/>
        <v>2</v>
      </c>
      <c r="AM18" s="98"/>
    </row>
    <row r="19" ht="23.25" customHeight="1">
      <c r="A19" s="107"/>
      <c r="B19" s="84"/>
      <c r="C19" s="91" t="s">
        <v>78</v>
      </c>
      <c r="D19" s="113" t="s">
        <v>82</v>
      </c>
      <c r="E19" s="92"/>
      <c r="F19" s="92"/>
      <c r="G19" s="114"/>
      <c r="H19" s="92"/>
      <c r="I19" s="114"/>
      <c r="J19" s="92" t="s">
        <v>71</v>
      </c>
      <c r="K19" s="92"/>
      <c r="L19" s="92"/>
      <c r="M19" s="115"/>
      <c r="N19" s="116"/>
      <c r="O19" s="111">
        <v>0.0</v>
      </c>
      <c r="P19" s="111">
        <v>0.0</v>
      </c>
      <c r="Q19" s="111">
        <v>0.5</v>
      </c>
      <c r="R19" s="111">
        <v>0.5</v>
      </c>
      <c r="S19" s="111">
        <v>0.0</v>
      </c>
      <c r="T19" s="111">
        <v>0.0</v>
      </c>
      <c r="U19" s="111">
        <v>0.0</v>
      </c>
      <c r="V19" s="111">
        <v>0.0</v>
      </c>
      <c r="W19" s="111">
        <v>0.0</v>
      </c>
      <c r="X19" s="117">
        <f t="shared" si="13"/>
        <v>1</v>
      </c>
      <c r="Y19" s="82"/>
      <c r="Z19" s="84"/>
      <c r="AA19" s="92"/>
      <c r="AB19" s="115" t="s">
        <v>71</v>
      </c>
      <c r="AC19" s="111">
        <v>0.0</v>
      </c>
      <c r="AD19" s="111">
        <v>0.0</v>
      </c>
      <c r="AE19" s="111">
        <v>0.5</v>
      </c>
      <c r="AF19" s="111">
        <v>0.5</v>
      </c>
      <c r="AG19" s="111">
        <v>0.0</v>
      </c>
      <c r="AH19" s="111">
        <v>0.0</v>
      </c>
      <c r="AI19" s="111">
        <v>0.0</v>
      </c>
      <c r="AJ19" s="111">
        <v>0.0</v>
      </c>
      <c r="AK19" s="111">
        <v>0.0</v>
      </c>
      <c r="AL19" s="117">
        <f t="shared" si="14"/>
        <v>1</v>
      </c>
      <c r="AM19" s="98"/>
    </row>
    <row r="20" ht="15.75" customHeight="1">
      <c r="A20" s="107"/>
      <c r="B20" s="93"/>
      <c r="C20" s="94"/>
      <c r="D20" s="95"/>
      <c r="E20" s="96" t="s">
        <v>65</v>
      </c>
      <c r="F20" s="37"/>
      <c r="G20" s="37"/>
      <c r="H20" s="37"/>
      <c r="I20" s="37"/>
      <c r="J20" s="37"/>
      <c r="K20" s="37"/>
      <c r="L20" s="37"/>
      <c r="M20" s="37"/>
      <c r="N20" s="38"/>
      <c r="O20" s="97">
        <f t="shared" ref="O20:X20" si="15">sum(O17:O19)</f>
        <v>0</v>
      </c>
      <c r="P20" s="97">
        <f t="shared" si="15"/>
        <v>0.5</v>
      </c>
      <c r="Q20" s="97">
        <f t="shared" si="15"/>
        <v>2</v>
      </c>
      <c r="R20" s="97">
        <f t="shared" si="15"/>
        <v>2.5</v>
      </c>
      <c r="S20" s="97">
        <f t="shared" si="15"/>
        <v>1</v>
      </c>
      <c r="T20" s="97">
        <f t="shared" si="15"/>
        <v>1</v>
      </c>
      <c r="U20" s="97">
        <f t="shared" si="15"/>
        <v>0.5</v>
      </c>
      <c r="V20" s="97">
        <f t="shared" si="15"/>
        <v>0.4</v>
      </c>
      <c r="W20" s="97">
        <f t="shared" si="15"/>
        <v>0.4</v>
      </c>
      <c r="X20" s="97">
        <f t="shared" si="15"/>
        <v>8.3</v>
      </c>
      <c r="Y20" s="82"/>
      <c r="Z20" s="93"/>
      <c r="AA20" s="96" t="s">
        <v>65</v>
      </c>
      <c r="AB20" s="38"/>
      <c r="AC20" s="97">
        <f t="shared" ref="AC20:AL20" si="16">SUM(AC17:AC19)</f>
        <v>0</v>
      </c>
      <c r="AD20" s="97">
        <f t="shared" si="16"/>
        <v>0.5</v>
      </c>
      <c r="AE20" s="97">
        <f t="shared" si="16"/>
        <v>2.5</v>
      </c>
      <c r="AF20" s="97">
        <f t="shared" si="16"/>
        <v>2.5</v>
      </c>
      <c r="AG20" s="97">
        <f t="shared" si="16"/>
        <v>0.5</v>
      </c>
      <c r="AH20" s="97">
        <f t="shared" si="16"/>
        <v>0.25</v>
      </c>
      <c r="AI20" s="97">
        <f t="shared" si="16"/>
        <v>0.5</v>
      </c>
      <c r="AJ20" s="97">
        <f t="shared" si="16"/>
        <v>0.5</v>
      </c>
      <c r="AK20" s="97">
        <f t="shared" si="16"/>
        <v>0.75</v>
      </c>
      <c r="AL20" s="97">
        <f t="shared" si="16"/>
        <v>8</v>
      </c>
      <c r="AM20" s="98"/>
    </row>
    <row r="21">
      <c r="A21" s="106"/>
      <c r="B21" s="75" t="s">
        <v>83</v>
      </c>
      <c r="C21" s="76" t="s">
        <v>84</v>
      </c>
      <c r="D21" s="108" t="s">
        <v>85</v>
      </c>
      <c r="E21" s="78"/>
      <c r="F21" s="78"/>
      <c r="G21" s="76"/>
      <c r="H21" s="78"/>
      <c r="I21" s="76"/>
      <c r="J21" s="78" t="s">
        <v>69</v>
      </c>
      <c r="K21" s="92"/>
      <c r="L21" s="78"/>
      <c r="M21" s="79"/>
      <c r="N21" s="79"/>
      <c r="O21" s="80">
        <v>0.0</v>
      </c>
      <c r="P21" s="80">
        <v>1.0</v>
      </c>
      <c r="Q21" s="80">
        <v>1.0</v>
      </c>
      <c r="R21" s="80">
        <v>1.0</v>
      </c>
      <c r="S21" s="80">
        <v>1.0</v>
      </c>
      <c r="T21" s="80">
        <v>1.0</v>
      </c>
      <c r="U21" s="80">
        <v>1.0</v>
      </c>
      <c r="V21" s="80">
        <v>1.0</v>
      </c>
      <c r="W21" s="80">
        <v>1.0</v>
      </c>
      <c r="X21" s="81">
        <f t="shared" ref="X21:X29" si="17">sum(O21:W21)</f>
        <v>8</v>
      </c>
      <c r="Y21" s="82"/>
      <c r="Z21" s="105" t="s">
        <v>83</v>
      </c>
      <c r="AA21" s="78"/>
      <c r="AB21" s="78" t="s">
        <v>69</v>
      </c>
      <c r="AC21" s="80">
        <v>0.0</v>
      </c>
      <c r="AD21" s="80">
        <v>1.0</v>
      </c>
      <c r="AE21" s="80">
        <v>1.0</v>
      </c>
      <c r="AF21" s="80">
        <v>1.0</v>
      </c>
      <c r="AG21" s="80">
        <v>1.0</v>
      </c>
      <c r="AH21" s="80">
        <v>1.0</v>
      </c>
      <c r="AI21" s="80">
        <v>1.0</v>
      </c>
      <c r="AJ21" s="80">
        <v>1.0</v>
      </c>
      <c r="AK21" s="80">
        <v>1.0</v>
      </c>
      <c r="AL21" s="81">
        <f t="shared" ref="AL21:AL29" si="18">sum(AC21:AK21)</f>
        <v>8</v>
      </c>
      <c r="AM21" s="83"/>
    </row>
    <row r="22" ht="15.75" customHeight="1">
      <c r="A22" s="106"/>
      <c r="B22" s="84"/>
      <c r="C22" s="76" t="s">
        <v>83</v>
      </c>
      <c r="D22" s="77" t="s">
        <v>86</v>
      </c>
      <c r="E22" s="78"/>
      <c r="F22" s="78"/>
      <c r="G22" s="76"/>
      <c r="H22" s="78"/>
      <c r="I22" s="76"/>
      <c r="J22" s="78" t="s">
        <v>60</v>
      </c>
      <c r="K22" s="92"/>
      <c r="L22" s="78"/>
      <c r="M22" s="79"/>
      <c r="N22" s="79"/>
      <c r="O22" s="80">
        <v>0.0</v>
      </c>
      <c r="P22" s="80">
        <v>1.0</v>
      </c>
      <c r="Q22" s="80">
        <v>1.0</v>
      </c>
      <c r="R22" s="80">
        <v>0.3</v>
      </c>
      <c r="S22" s="80">
        <v>0.1</v>
      </c>
      <c r="T22" s="80">
        <v>0.1</v>
      </c>
      <c r="U22" s="80">
        <v>0.1</v>
      </c>
      <c r="V22" s="80">
        <v>0.1</v>
      </c>
      <c r="W22" s="80">
        <v>0.1</v>
      </c>
      <c r="X22" s="81">
        <f t="shared" si="17"/>
        <v>2.8</v>
      </c>
      <c r="Y22" s="82"/>
      <c r="Z22" s="84"/>
      <c r="AA22" s="78"/>
      <c r="AB22" s="78" t="s">
        <v>60</v>
      </c>
      <c r="AC22" s="80">
        <v>0.0</v>
      </c>
      <c r="AD22" s="80">
        <v>1.0</v>
      </c>
      <c r="AE22" s="80">
        <v>1.0</v>
      </c>
      <c r="AF22" s="80">
        <v>1.0</v>
      </c>
      <c r="AG22" s="80">
        <v>1.0</v>
      </c>
      <c r="AH22" s="80">
        <v>1.0</v>
      </c>
      <c r="AI22" s="80">
        <v>1.0</v>
      </c>
      <c r="AJ22" s="80">
        <v>1.0</v>
      </c>
      <c r="AK22" s="80">
        <v>1.0</v>
      </c>
      <c r="AL22" s="81">
        <f t="shared" si="18"/>
        <v>8</v>
      </c>
      <c r="AM22" s="83"/>
    </row>
    <row r="23" ht="15.75" customHeight="1">
      <c r="A23" s="106"/>
      <c r="B23" s="84"/>
      <c r="C23" s="76" t="s">
        <v>87</v>
      </c>
      <c r="D23" s="108" t="s">
        <v>88</v>
      </c>
      <c r="E23" s="78"/>
      <c r="F23" s="78"/>
      <c r="G23" s="76"/>
      <c r="H23" s="78"/>
      <c r="I23" s="76"/>
      <c r="J23" s="78" t="s">
        <v>71</v>
      </c>
      <c r="K23" s="92"/>
      <c r="L23" s="78"/>
      <c r="M23" s="79"/>
      <c r="N23" s="79"/>
      <c r="O23" s="80">
        <v>0.0</v>
      </c>
      <c r="P23" s="80">
        <v>1.0</v>
      </c>
      <c r="Q23" s="80">
        <v>1.0</v>
      </c>
      <c r="R23" s="80">
        <v>1.0</v>
      </c>
      <c r="S23" s="80">
        <v>1.0</v>
      </c>
      <c r="T23" s="80">
        <v>1.0</v>
      </c>
      <c r="U23" s="80">
        <v>1.0</v>
      </c>
      <c r="V23" s="80">
        <v>0.5</v>
      </c>
      <c r="W23" s="80">
        <v>0.0</v>
      </c>
      <c r="X23" s="81">
        <f t="shared" si="17"/>
        <v>6.5</v>
      </c>
      <c r="Y23" s="82"/>
      <c r="Z23" s="84"/>
      <c r="AA23" s="78"/>
      <c r="AB23" s="78" t="s">
        <v>71</v>
      </c>
      <c r="AC23" s="80">
        <v>0.0</v>
      </c>
      <c r="AD23" s="80">
        <v>1.0</v>
      </c>
      <c r="AE23" s="80">
        <v>1.0</v>
      </c>
      <c r="AF23" s="80">
        <v>1.0</v>
      </c>
      <c r="AG23" s="80">
        <v>1.0</v>
      </c>
      <c r="AH23" s="80">
        <v>1.0</v>
      </c>
      <c r="AI23" s="80">
        <v>1.0</v>
      </c>
      <c r="AJ23" s="80">
        <v>0.0</v>
      </c>
      <c r="AK23" s="80">
        <v>0.0</v>
      </c>
      <c r="AL23" s="81">
        <f t="shared" si="18"/>
        <v>6</v>
      </c>
      <c r="AM23" s="83"/>
    </row>
    <row r="24" ht="15.75" customHeight="1">
      <c r="A24" s="106"/>
      <c r="B24" s="84"/>
      <c r="C24" s="91" t="s">
        <v>87</v>
      </c>
      <c r="D24" s="108" t="s">
        <v>89</v>
      </c>
      <c r="E24" s="78"/>
      <c r="F24" s="78"/>
      <c r="G24" s="76"/>
      <c r="H24" s="78"/>
      <c r="I24" s="76"/>
      <c r="J24" s="78" t="s">
        <v>69</v>
      </c>
      <c r="K24" s="92"/>
      <c r="L24" s="78"/>
      <c r="M24" s="79"/>
      <c r="N24" s="79"/>
      <c r="O24" s="80">
        <v>0.0</v>
      </c>
      <c r="P24" s="80">
        <v>0.0</v>
      </c>
      <c r="Q24" s="80">
        <v>0.0</v>
      </c>
      <c r="R24" s="80">
        <v>0.3</v>
      </c>
      <c r="S24" s="80">
        <v>0.5</v>
      </c>
      <c r="T24" s="80">
        <v>0.5</v>
      </c>
      <c r="U24" s="80">
        <v>0.5</v>
      </c>
      <c r="V24" s="80">
        <v>0.0</v>
      </c>
      <c r="W24" s="80">
        <v>0.0</v>
      </c>
      <c r="X24" s="81">
        <f t="shared" si="17"/>
        <v>1.8</v>
      </c>
      <c r="Y24" s="82"/>
      <c r="Z24" s="84"/>
      <c r="AA24" s="78"/>
      <c r="AB24" s="78" t="s">
        <v>69</v>
      </c>
      <c r="AC24" s="80">
        <v>0.0</v>
      </c>
      <c r="AD24" s="80">
        <v>0.0</v>
      </c>
      <c r="AE24" s="80">
        <v>0.0</v>
      </c>
      <c r="AF24" s="80">
        <v>0.3</v>
      </c>
      <c r="AG24" s="80">
        <v>0.5</v>
      </c>
      <c r="AH24" s="80">
        <v>0.5</v>
      </c>
      <c r="AI24" s="80">
        <v>0.5</v>
      </c>
      <c r="AJ24" s="80">
        <v>0.0</v>
      </c>
      <c r="AK24" s="80">
        <v>0.0</v>
      </c>
      <c r="AL24" s="81">
        <f t="shared" si="18"/>
        <v>1.8</v>
      </c>
      <c r="AM24" s="83"/>
    </row>
    <row r="25" ht="15.75" customHeight="1">
      <c r="A25" s="106"/>
      <c r="B25" s="84"/>
      <c r="C25" s="76" t="s">
        <v>90</v>
      </c>
      <c r="D25" s="77" t="s">
        <v>86</v>
      </c>
      <c r="E25" s="78"/>
      <c r="F25" s="78"/>
      <c r="G25" s="76"/>
      <c r="H25" s="78"/>
      <c r="I25" s="76"/>
      <c r="J25" s="78" t="s">
        <v>60</v>
      </c>
      <c r="K25" s="92"/>
      <c r="L25" s="78"/>
      <c r="M25" s="79"/>
      <c r="N25" s="79"/>
      <c r="O25" s="80">
        <v>0.0</v>
      </c>
      <c r="P25" s="80">
        <v>0.0</v>
      </c>
      <c r="Q25" s="80">
        <v>0.0</v>
      </c>
      <c r="R25" s="80">
        <v>0.7</v>
      </c>
      <c r="S25" s="80">
        <v>1.0</v>
      </c>
      <c r="T25" s="80">
        <v>1.0</v>
      </c>
      <c r="U25" s="80">
        <v>1.0</v>
      </c>
      <c r="V25" s="80">
        <v>1.0</v>
      </c>
      <c r="W25" s="80">
        <v>1.0</v>
      </c>
      <c r="X25" s="81">
        <f t="shared" si="17"/>
        <v>5.7</v>
      </c>
      <c r="Y25" s="82"/>
      <c r="Z25" s="84"/>
      <c r="AA25" s="78"/>
      <c r="AB25" s="78" t="s">
        <v>60</v>
      </c>
      <c r="AC25" s="80">
        <v>0.0</v>
      </c>
      <c r="AD25" s="80">
        <v>0.0</v>
      </c>
      <c r="AE25" s="80">
        <v>0.0</v>
      </c>
      <c r="AF25" s="80">
        <v>0.0</v>
      </c>
      <c r="AG25" s="80">
        <v>0.0</v>
      </c>
      <c r="AH25" s="80">
        <v>0.0</v>
      </c>
      <c r="AI25" s="80">
        <v>0.0</v>
      </c>
      <c r="AJ25" s="80">
        <v>0.0</v>
      </c>
      <c r="AK25" s="80">
        <v>0.0</v>
      </c>
      <c r="AL25" s="81">
        <f t="shared" si="18"/>
        <v>0</v>
      </c>
      <c r="AM25" s="83"/>
    </row>
    <row r="26" ht="15.75" customHeight="1">
      <c r="A26" s="106"/>
      <c r="B26" s="84"/>
      <c r="C26" s="91" t="s">
        <v>83</v>
      </c>
      <c r="D26" s="77" t="s">
        <v>91</v>
      </c>
      <c r="E26" s="78"/>
      <c r="F26" s="78"/>
      <c r="G26" s="76"/>
      <c r="H26" s="78"/>
      <c r="I26" s="76"/>
      <c r="J26" s="78" t="s">
        <v>60</v>
      </c>
      <c r="K26" s="92"/>
      <c r="L26" s="78"/>
      <c r="M26" s="79"/>
      <c r="N26" s="79"/>
      <c r="O26" s="80">
        <v>1.0</v>
      </c>
      <c r="P26" s="80">
        <v>1.0</v>
      </c>
      <c r="Q26" s="80">
        <v>1.0</v>
      </c>
      <c r="R26" s="80">
        <v>1.0</v>
      </c>
      <c r="S26" s="80">
        <v>1.0</v>
      </c>
      <c r="T26" s="80">
        <v>1.0</v>
      </c>
      <c r="U26" s="80">
        <v>1.0</v>
      </c>
      <c r="V26" s="80">
        <v>1.0</v>
      </c>
      <c r="W26" s="80">
        <v>0.0</v>
      </c>
      <c r="X26" s="81">
        <f t="shared" si="17"/>
        <v>8</v>
      </c>
      <c r="Y26" s="82"/>
      <c r="Z26" s="84"/>
      <c r="AA26" s="78"/>
      <c r="AB26" s="78" t="s">
        <v>60</v>
      </c>
      <c r="AC26" s="80">
        <v>0.0</v>
      </c>
      <c r="AD26" s="80">
        <v>0.5</v>
      </c>
      <c r="AE26" s="80">
        <v>1.0</v>
      </c>
      <c r="AF26" s="80">
        <v>1.0</v>
      </c>
      <c r="AG26" s="80">
        <v>1.0</v>
      </c>
      <c r="AH26" s="80">
        <v>1.0</v>
      </c>
      <c r="AI26" s="80">
        <v>1.0</v>
      </c>
      <c r="AJ26" s="80">
        <v>1.0</v>
      </c>
      <c r="AK26" s="80">
        <v>1.0</v>
      </c>
      <c r="AL26" s="81">
        <f t="shared" si="18"/>
        <v>7.5</v>
      </c>
      <c r="AM26" s="83"/>
    </row>
    <row r="27" ht="15.75" customHeight="1">
      <c r="A27" s="106"/>
      <c r="B27" s="84"/>
      <c r="C27" s="91" t="s">
        <v>83</v>
      </c>
      <c r="D27" s="77" t="s">
        <v>92</v>
      </c>
      <c r="E27" s="78"/>
      <c r="F27" s="78"/>
      <c r="G27" s="76"/>
      <c r="H27" s="78"/>
      <c r="I27" s="76"/>
      <c r="J27" s="78" t="s">
        <v>69</v>
      </c>
      <c r="K27" s="92"/>
      <c r="L27" s="78"/>
      <c r="M27" s="79"/>
      <c r="N27" s="79"/>
      <c r="O27" s="80">
        <v>0.0</v>
      </c>
      <c r="P27" s="80">
        <v>0.0</v>
      </c>
      <c r="Q27" s="80">
        <v>1.0</v>
      </c>
      <c r="R27" s="80">
        <v>1.0</v>
      </c>
      <c r="S27" s="80">
        <v>1.0</v>
      </c>
      <c r="T27" s="80">
        <v>1.0</v>
      </c>
      <c r="U27" s="80">
        <v>1.0</v>
      </c>
      <c r="V27" s="80">
        <v>1.0</v>
      </c>
      <c r="W27" s="80">
        <v>0.0</v>
      </c>
      <c r="X27" s="81">
        <f t="shared" si="17"/>
        <v>6</v>
      </c>
      <c r="Y27" s="82"/>
      <c r="Z27" s="84"/>
      <c r="AA27" s="78"/>
      <c r="AB27" s="78" t="s">
        <v>69</v>
      </c>
      <c r="AC27" s="80">
        <v>0.0</v>
      </c>
      <c r="AD27" s="80">
        <v>0.0</v>
      </c>
      <c r="AE27" s="80">
        <v>1.0</v>
      </c>
      <c r="AF27" s="80">
        <v>1.0</v>
      </c>
      <c r="AG27" s="80">
        <v>1.0</v>
      </c>
      <c r="AH27" s="80">
        <v>1.0</v>
      </c>
      <c r="AI27" s="80">
        <v>1.0</v>
      </c>
      <c r="AJ27" s="80">
        <v>1.0</v>
      </c>
      <c r="AK27" s="80">
        <v>1.0</v>
      </c>
      <c r="AL27" s="81">
        <f t="shared" si="18"/>
        <v>7</v>
      </c>
      <c r="AM27" s="83"/>
    </row>
    <row r="28" ht="15.75" customHeight="1">
      <c r="A28" s="107"/>
      <c r="B28" s="84"/>
      <c r="C28" s="91" t="s">
        <v>83</v>
      </c>
      <c r="D28" s="118" t="s">
        <v>93</v>
      </c>
      <c r="E28" s="92"/>
      <c r="F28" s="92"/>
      <c r="G28" s="114"/>
      <c r="H28" s="92"/>
      <c r="I28" s="114"/>
      <c r="J28" s="92" t="s">
        <v>60</v>
      </c>
      <c r="K28" s="92"/>
      <c r="L28" s="92"/>
      <c r="M28" s="119"/>
      <c r="N28" s="119"/>
      <c r="O28" s="111">
        <v>0.0</v>
      </c>
      <c r="P28" s="111">
        <v>0.0</v>
      </c>
      <c r="Q28" s="111">
        <v>0.0</v>
      </c>
      <c r="R28" s="111">
        <v>0.7</v>
      </c>
      <c r="S28" s="111">
        <v>1.0</v>
      </c>
      <c r="T28" s="111">
        <v>1.0</v>
      </c>
      <c r="U28" s="111">
        <v>1.0</v>
      </c>
      <c r="V28" s="80">
        <v>1.0</v>
      </c>
      <c r="W28" s="111">
        <v>0.0</v>
      </c>
      <c r="X28" s="117">
        <f t="shared" si="17"/>
        <v>4.7</v>
      </c>
      <c r="Y28" s="82"/>
      <c r="Z28" s="84"/>
      <c r="AA28" s="92"/>
      <c r="AB28" s="92" t="s">
        <v>60</v>
      </c>
      <c r="AC28" s="111">
        <v>0.0</v>
      </c>
      <c r="AD28" s="111">
        <v>0.0</v>
      </c>
      <c r="AE28" s="111">
        <v>1.0</v>
      </c>
      <c r="AF28" s="111">
        <v>1.0</v>
      </c>
      <c r="AG28" s="111">
        <v>1.0</v>
      </c>
      <c r="AH28" s="111">
        <v>1.0</v>
      </c>
      <c r="AI28" s="111">
        <v>1.0</v>
      </c>
      <c r="AJ28" s="111">
        <v>1.0</v>
      </c>
      <c r="AK28" s="111">
        <v>1.0</v>
      </c>
      <c r="AL28" s="117">
        <f t="shared" si="18"/>
        <v>7</v>
      </c>
      <c r="AM28" s="98"/>
    </row>
    <row r="29" ht="15.75" customHeight="1">
      <c r="A29" s="107"/>
      <c r="B29" s="84"/>
      <c r="C29" s="91" t="s">
        <v>83</v>
      </c>
      <c r="D29" s="118" t="s">
        <v>94</v>
      </c>
      <c r="E29" s="92"/>
      <c r="F29" s="92"/>
      <c r="G29" s="114"/>
      <c r="H29" s="92"/>
      <c r="I29" s="114"/>
      <c r="J29" s="92" t="s">
        <v>69</v>
      </c>
      <c r="K29" s="92"/>
      <c r="L29" s="92"/>
      <c r="M29" s="119"/>
      <c r="N29" s="119"/>
      <c r="O29" s="111">
        <v>0.0</v>
      </c>
      <c r="P29" s="111">
        <v>0.0</v>
      </c>
      <c r="Q29" s="111">
        <v>0.0</v>
      </c>
      <c r="R29" s="111">
        <v>0.0</v>
      </c>
      <c r="S29" s="111">
        <v>0.5</v>
      </c>
      <c r="T29" s="111">
        <v>0.5</v>
      </c>
      <c r="U29" s="111">
        <v>0.5</v>
      </c>
      <c r="V29" s="80">
        <v>1.0</v>
      </c>
      <c r="W29" s="111">
        <v>0.0</v>
      </c>
      <c r="X29" s="117">
        <f t="shared" si="17"/>
        <v>2.5</v>
      </c>
      <c r="Y29" s="82"/>
      <c r="Z29" s="84"/>
      <c r="AA29" s="92"/>
      <c r="AB29" s="92" t="s">
        <v>60</v>
      </c>
      <c r="AC29" s="111">
        <v>0.0</v>
      </c>
      <c r="AD29" s="111">
        <v>0.0</v>
      </c>
      <c r="AE29" s="111">
        <v>1.0</v>
      </c>
      <c r="AF29" s="111">
        <v>1.0</v>
      </c>
      <c r="AG29" s="111">
        <v>1.0</v>
      </c>
      <c r="AH29" s="111">
        <v>1.0</v>
      </c>
      <c r="AI29" s="111">
        <v>1.0</v>
      </c>
      <c r="AJ29" s="111">
        <v>1.0</v>
      </c>
      <c r="AK29" s="111">
        <v>1.0</v>
      </c>
      <c r="AL29" s="117">
        <f t="shared" si="18"/>
        <v>7</v>
      </c>
      <c r="AM29" s="98"/>
    </row>
    <row r="30" ht="15.75" customHeight="1">
      <c r="A30" s="120"/>
      <c r="B30" s="93"/>
      <c r="C30" s="94"/>
      <c r="D30" s="121"/>
      <c r="E30" s="96"/>
      <c r="F30" s="37"/>
      <c r="G30" s="37"/>
      <c r="H30" s="37"/>
      <c r="I30" s="37"/>
      <c r="J30" s="37"/>
      <c r="K30" s="37"/>
      <c r="L30" s="37"/>
      <c r="M30" s="37"/>
      <c r="N30" s="38"/>
      <c r="O30" s="97">
        <f t="shared" ref="O30:X30" si="19">SUM(O21:O29)</f>
        <v>1</v>
      </c>
      <c r="P30" s="97">
        <f t="shared" si="19"/>
        <v>4</v>
      </c>
      <c r="Q30" s="97">
        <f t="shared" si="19"/>
        <v>5</v>
      </c>
      <c r="R30" s="97">
        <f t="shared" si="19"/>
        <v>6</v>
      </c>
      <c r="S30" s="97">
        <f t="shared" si="19"/>
        <v>7.1</v>
      </c>
      <c r="T30" s="97">
        <f t="shared" si="19"/>
        <v>7.1</v>
      </c>
      <c r="U30" s="97">
        <f t="shared" si="19"/>
        <v>7.1</v>
      </c>
      <c r="V30" s="97">
        <f t="shared" si="19"/>
        <v>6.6</v>
      </c>
      <c r="W30" s="97">
        <f t="shared" si="19"/>
        <v>2.1</v>
      </c>
      <c r="X30" s="97">
        <f t="shared" si="19"/>
        <v>46</v>
      </c>
      <c r="Y30" s="82"/>
      <c r="Z30" s="93"/>
      <c r="AA30" s="96" t="s">
        <v>65</v>
      </c>
      <c r="AB30" s="38"/>
      <c r="AC30" s="97">
        <f t="shared" ref="AC30:AL30" si="20">SUM(AC21:AC29)</f>
        <v>0</v>
      </c>
      <c r="AD30" s="97">
        <f t="shared" si="20"/>
        <v>3.5</v>
      </c>
      <c r="AE30" s="97">
        <f t="shared" si="20"/>
        <v>7</v>
      </c>
      <c r="AF30" s="97">
        <f t="shared" si="20"/>
        <v>7.3</v>
      </c>
      <c r="AG30" s="97">
        <f t="shared" si="20"/>
        <v>7.5</v>
      </c>
      <c r="AH30" s="97">
        <f t="shared" si="20"/>
        <v>7.5</v>
      </c>
      <c r="AI30" s="97">
        <f t="shared" si="20"/>
        <v>7.5</v>
      </c>
      <c r="AJ30" s="97">
        <f t="shared" si="20"/>
        <v>6</v>
      </c>
      <c r="AK30" s="97">
        <f t="shared" si="20"/>
        <v>6</v>
      </c>
      <c r="AL30" s="97">
        <f t="shared" si="20"/>
        <v>52.3</v>
      </c>
      <c r="AM30" s="98"/>
    </row>
    <row r="31" ht="15.75" customHeight="1">
      <c r="A31" s="107"/>
      <c r="B31" s="122" t="s">
        <v>95</v>
      </c>
      <c r="C31" s="114" t="s">
        <v>95</v>
      </c>
      <c r="D31" s="113" t="s">
        <v>96</v>
      </c>
      <c r="E31" s="92"/>
      <c r="F31" s="92"/>
      <c r="G31" s="114"/>
      <c r="H31" s="92"/>
      <c r="I31" s="114"/>
      <c r="J31" s="92" t="s">
        <v>71</v>
      </c>
      <c r="K31" s="92"/>
      <c r="L31" s="92"/>
      <c r="M31" s="123"/>
      <c r="N31" s="116"/>
      <c r="O31" s="111">
        <v>0.0</v>
      </c>
      <c r="P31" s="111">
        <v>0.0</v>
      </c>
      <c r="Q31" s="111">
        <v>0.0</v>
      </c>
      <c r="R31" s="111">
        <v>0.3</v>
      </c>
      <c r="S31" s="111">
        <v>1.0</v>
      </c>
      <c r="T31" s="111">
        <v>1.0</v>
      </c>
      <c r="U31" s="111">
        <v>1.0</v>
      </c>
      <c r="V31" s="111">
        <v>1.0</v>
      </c>
      <c r="W31" s="111">
        <v>1.0</v>
      </c>
      <c r="X31" s="117">
        <f>sum(O31:W31)</f>
        <v>5.3</v>
      </c>
      <c r="Y31" s="82"/>
      <c r="Z31" s="124" t="s">
        <v>95</v>
      </c>
      <c r="AA31" s="92"/>
      <c r="AB31" s="78" t="s">
        <v>71</v>
      </c>
      <c r="AC31" s="111">
        <v>0.0</v>
      </c>
      <c r="AD31" s="111">
        <v>0.0</v>
      </c>
      <c r="AE31" s="111">
        <v>0.0</v>
      </c>
      <c r="AF31" s="111">
        <v>0.3</v>
      </c>
      <c r="AG31" s="111">
        <v>1.0</v>
      </c>
      <c r="AH31" s="111">
        <v>1.0</v>
      </c>
      <c r="AI31" s="111">
        <v>1.0</v>
      </c>
      <c r="AJ31" s="111">
        <v>1.0</v>
      </c>
      <c r="AK31" s="111">
        <v>1.0</v>
      </c>
      <c r="AL31" s="117">
        <f>sum(AC31:AK31)</f>
        <v>5.3</v>
      </c>
      <c r="AM31" s="98"/>
    </row>
    <row r="32" ht="15.75" customHeight="1">
      <c r="A32" s="107"/>
      <c r="B32" s="93"/>
      <c r="C32" s="94"/>
      <c r="D32" s="95"/>
      <c r="E32" s="96" t="s">
        <v>65</v>
      </c>
      <c r="F32" s="37"/>
      <c r="G32" s="37"/>
      <c r="H32" s="37"/>
      <c r="I32" s="37"/>
      <c r="J32" s="37"/>
      <c r="K32" s="37"/>
      <c r="L32" s="37"/>
      <c r="M32" s="37"/>
      <c r="N32" s="38"/>
      <c r="O32" s="97">
        <f t="shared" ref="O32:X32" si="21">sum(O31)</f>
        <v>0</v>
      </c>
      <c r="P32" s="97">
        <f t="shared" si="21"/>
        <v>0</v>
      </c>
      <c r="Q32" s="97">
        <f t="shared" si="21"/>
        <v>0</v>
      </c>
      <c r="R32" s="97">
        <f t="shared" si="21"/>
        <v>0.3</v>
      </c>
      <c r="S32" s="97">
        <f t="shared" si="21"/>
        <v>1</v>
      </c>
      <c r="T32" s="97">
        <f t="shared" si="21"/>
        <v>1</v>
      </c>
      <c r="U32" s="97">
        <f t="shared" si="21"/>
        <v>1</v>
      </c>
      <c r="V32" s="97">
        <f t="shared" si="21"/>
        <v>1</v>
      </c>
      <c r="W32" s="97">
        <f t="shared" si="21"/>
        <v>1</v>
      </c>
      <c r="X32" s="97">
        <f t="shared" si="21"/>
        <v>5.3</v>
      </c>
      <c r="Y32" s="82"/>
      <c r="Z32" s="93"/>
      <c r="AA32" s="96" t="s">
        <v>65</v>
      </c>
      <c r="AB32" s="38"/>
      <c r="AC32" s="97">
        <f t="shared" ref="AC32:AL32" si="22">SUM(AC31)</f>
        <v>0</v>
      </c>
      <c r="AD32" s="97">
        <f t="shared" si="22"/>
        <v>0</v>
      </c>
      <c r="AE32" s="97">
        <f t="shared" si="22"/>
        <v>0</v>
      </c>
      <c r="AF32" s="97">
        <f t="shared" si="22"/>
        <v>0.3</v>
      </c>
      <c r="AG32" s="97">
        <f t="shared" si="22"/>
        <v>1</v>
      </c>
      <c r="AH32" s="97">
        <f t="shared" si="22"/>
        <v>1</v>
      </c>
      <c r="AI32" s="97">
        <f t="shared" si="22"/>
        <v>1</v>
      </c>
      <c r="AJ32" s="97">
        <f t="shared" si="22"/>
        <v>1</v>
      </c>
      <c r="AK32" s="97">
        <f t="shared" si="22"/>
        <v>1</v>
      </c>
      <c r="AL32" s="97">
        <f t="shared" si="22"/>
        <v>5.3</v>
      </c>
      <c r="AM32" s="98"/>
    </row>
    <row r="33" ht="30.0" customHeight="1">
      <c r="A33" s="120"/>
      <c r="B33" s="125" t="s">
        <v>97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8"/>
      <c r="O33" s="126">
        <f t="shared" ref="O33:X33" si="23">SUM(O8,O12,O16,O20,O30,O32)</f>
        <v>5</v>
      </c>
      <c r="P33" s="126">
        <f t="shared" si="23"/>
        <v>10.5</v>
      </c>
      <c r="Q33" s="126">
        <f t="shared" si="23"/>
        <v>14</v>
      </c>
      <c r="R33" s="126">
        <f t="shared" si="23"/>
        <v>14.3</v>
      </c>
      <c r="S33" s="126">
        <f t="shared" si="23"/>
        <v>13.6</v>
      </c>
      <c r="T33" s="126">
        <f t="shared" si="23"/>
        <v>12.9</v>
      </c>
      <c r="U33" s="126">
        <f t="shared" si="23"/>
        <v>12.15</v>
      </c>
      <c r="V33" s="126">
        <f t="shared" si="23"/>
        <v>11.33</v>
      </c>
      <c r="W33" s="126">
        <f t="shared" si="23"/>
        <v>7.03</v>
      </c>
      <c r="X33" s="126">
        <f t="shared" si="23"/>
        <v>100.81</v>
      </c>
      <c r="Y33" s="82"/>
      <c r="Z33" s="125" t="s">
        <v>97</v>
      </c>
      <c r="AA33" s="37"/>
      <c r="AB33" s="38"/>
      <c r="AC33" s="126">
        <f t="shared" ref="AC33:AL33" si="24">SUM(AC8,AC12,AC16,AC20,AC30,AC32)</f>
        <v>6</v>
      </c>
      <c r="AD33" s="126">
        <f t="shared" si="24"/>
        <v>11.5</v>
      </c>
      <c r="AE33" s="126">
        <f t="shared" si="24"/>
        <v>17.5</v>
      </c>
      <c r="AF33" s="126">
        <f t="shared" si="24"/>
        <v>16.6</v>
      </c>
      <c r="AG33" s="126">
        <f t="shared" si="24"/>
        <v>15</v>
      </c>
      <c r="AH33" s="126">
        <f t="shared" si="24"/>
        <v>15.25</v>
      </c>
      <c r="AI33" s="126">
        <f t="shared" si="24"/>
        <v>14.5</v>
      </c>
      <c r="AJ33" s="126">
        <f t="shared" si="24"/>
        <v>14</v>
      </c>
      <c r="AK33" s="126">
        <f t="shared" si="24"/>
        <v>14.25</v>
      </c>
      <c r="AL33" s="126">
        <f t="shared" si="24"/>
        <v>124.6</v>
      </c>
      <c r="AM33" s="98"/>
    </row>
    <row r="34" ht="15.75" customHeight="1">
      <c r="A34" s="120"/>
      <c r="B34" s="120"/>
      <c r="C34" s="127"/>
      <c r="D34" s="49"/>
      <c r="E34" s="120"/>
      <c r="F34" s="128"/>
      <c r="G34" s="127"/>
      <c r="H34" s="128"/>
      <c r="I34" s="127"/>
      <c r="J34" s="120"/>
      <c r="K34" s="128"/>
      <c r="L34" s="128"/>
      <c r="M34" s="128"/>
      <c r="N34" s="128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82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</row>
    <row r="35" ht="15.75" customHeight="1">
      <c r="H35" s="129"/>
    </row>
    <row r="36" ht="15.75" customHeight="1">
      <c r="H36" s="129"/>
    </row>
    <row r="37" ht="15.75" customHeight="1">
      <c r="H37" s="129"/>
    </row>
    <row r="38" ht="15.75" customHeight="1">
      <c r="H38" s="129"/>
    </row>
    <row r="39" ht="15.75" customHeight="1">
      <c r="H39" s="129"/>
    </row>
    <row r="40" ht="15.75" customHeight="1">
      <c r="H40" s="129"/>
    </row>
    <row r="41" ht="15.75" customHeight="1">
      <c r="H41" s="129"/>
    </row>
    <row r="42" ht="15.75" customHeight="1">
      <c r="H42" s="129"/>
    </row>
    <row r="43" ht="15.75" customHeight="1">
      <c r="H43" s="129"/>
    </row>
    <row r="44" ht="15.75" customHeight="1">
      <c r="H44" s="129"/>
    </row>
    <row r="45" ht="15.75" customHeight="1">
      <c r="H45" s="129"/>
    </row>
    <row r="46" ht="15.75" customHeight="1">
      <c r="H46" s="129"/>
    </row>
    <row r="47" ht="15.75" customHeight="1">
      <c r="H47" s="129"/>
    </row>
    <row r="48" ht="15.75" customHeight="1">
      <c r="H48" s="129"/>
    </row>
    <row r="49" ht="15.75" customHeight="1">
      <c r="H49" s="129"/>
    </row>
    <row r="50" ht="15.75" customHeight="1">
      <c r="H50" s="129"/>
    </row>
    <row r="51" ht="15.75" customHeight="1">
      <c r="H51" s="129"/>
    </row>
    <row r="52" ht="15.75" customHeight="1">
      <c r="H52" s="129"/>
    </row>
    <row r="53" ht="15.75" customHeight="1">
      <c r="H53" s="129"/>
    </row>
    <row r="54" ht="15.75" customHeight="1">
      <c r="H54" s="129"/>
    </row>
    <row r="55" ht="15.75" customHeight="1">
      <c r="H55" s="129"/>
    </row>
    <row r="56" ht="15.75" customHeight="1">
      <c r="H56" s="129"/>
    </row>
    <row r="57" ht="15.75" customHeight="1">
      <c r="H57" s="129"/>
    </row>
    <row r="58" ht="15.75" customHeight="1">
      <c r="H58" s="129"/>
    </row>
    <row r="59" ht="15.75" customHeight="1">
      <c r="H59" s="129"/>
    </row>
    <row r="60" ht="15.75" customHeight="1">
      <c r="H60" s="129"/>
    </row>
    <row r="61" ht="15.75" customHeight="1">
      <c r="H61" s="129"/>
    </row>
    <row r="62" ht="15.75" customHeight="1">
      <c r="H62" s="129"/>
    </row>
    <row r="63" ht="15.75" customHeight="1">
      <c r="H63" s="129"/>
    </row>
    <row r="64" ht="15.75" customHeight="1">
      <c r="H64" s="129"/>
    </row>
    <row r="65" ht="15.75" customHeight="1">
      <c r="H65" s="129"/>
    </row>
    <row r="66" ht="15.75" customHeight="1">
      <c r="H66" s="129"/>
    </row>
    <row r="67" ht="15.75" customHeight="1">
      <c r="H67" s="129"/>
    </row>
    <row r="68" ht="15.75" customHeight="1">
      <c r="H68" s="129"/>
    </row>
    <row r="69" ht="15.75" customHeight="1">
      <c r="H69" s="129"/>
    </row>
    <row r="70" ht="15.75" customHeight="1">
      <c r="H70" s="129"/>
    </row>
    <row r="71" ht="15.75" customHeight="1">
      <c r="H71" s="129"/>
    </row>
    <row r="72" ht="15.75" customHeight="1">
      <c r="H72" s="129"/>
    </row>
    <row r="73" ht="15.75" customHeight="1">
      <c r="H73" s="129"/>
    </row>
    <row r="74" ht="15.75" customHeight="1">
      <c r="H74" s="129"/>
    </row>
    <row r="75" ht="15.75" customHeight="1">
      <c r="H75" s="129"/>
    </row>
    <row r="76" ht="15.75" customHeight="1">
      <c r="H76" s="129"/>
    </row>
    <row r="77" ht="15.75" customHeight="1">
      <c r="H77" s="129"/>
    </row>
    <row r="78" ht="15.75" customHeight="1">
      <c r="H78" s="129"/>
    </row>
    <row r="79" ht="15.75" customHeight="1">
      <c r="H79" s="129"/>
    </row>
    <row r="80" ht="15.75" customHeight="1">
      <c r="H80" s="129"/>
    </row>
    <row r="81" ht="15.75" customHeight="1">
      <c r="H81" s="129"/>
    </row>
    <row r="82" ht="15.75" customHeight="1">
      <c r="H82" s="129"/>
    </row>
    <row r="83" ht="15.75" customHeight="1">
      <c r="H83" s="129"/>
    </row>
    <row r="84" ht="15.75" customHeight="1">
      <c r="H84" s="129"/>
    </row>
    <row r="85" ht="15.75" customHeight="1">
      <c r="H85" s="129"/>
    </row>
    <row r="86" ht="15.75" customHeight="1">
      <c r="H86" s="129"/>
    </row>
    <row r="87" ht="15.75" customHeight="1">
      <c r="H87" s="129"/>
    </row>
    <row r="88" ht="15.75" customHeight="1">
      <c r="H88" s="129"/>
    </row>
    <row r="89" ht="15.75" customHeight="1">
      <c r="H89" s="129"/>
    </row>
    <row r="90" ht="15.75" customHeight="1">
      <c r="H90" s="129"/>
    </row>
    <row r="91" ht="15.75" customHeight="1">
      <c r="H91" s="129"/>
    </row>
    <row r="92" ht="15.75" customHeight="1">
      <c r="H92" s="129"/>
    </row>
    <row r="93" ht="15.75" customHeight="1">
      <c r="H93" s="129"/>
    </row>
    <row r="94" ht="15.75" customHeight="1">
      <c r="H94" s="129"/>
    </row>
    <row r="95" ht="15.75" customHeight="1">
      <c r="H95" s="129"/>
    </row>
    <row r="96" ht="15.75" customHeight="1">
      <c r="H96" s="129"/>
    </row>
    <row r="97" ht="15.75" customHeight="1">
      <c r="H97" s="129"/>
    </row>
    <row r="98" ht="15.75" customHeight="1">
      <c r="H98" s="129"/>
    </row>
    <row r="99" ht="15.75" customHeight="1">
      <c r="H99" s="129"/>
    </row>
    <row r="100" ht="15.75" customHeight="1">
      <c r="H100" s="129"/>
    </row>
    <row r="101" ht="15.75" customHeight="1">
      <c r="H101" s="129"/>
    </row>
    <row r="102" ht="15.75" customHeight="1">
      <c r="H102" s="129"/>
    </row>
    <row r="103" ht="15.75" customHeight="1">
      <c r="H103" s="129"/>
    </row>
    <row r="104" ht="15.75" customHeight="1">
      <c r="H104" s="129"/>
    </row>
    <row r="105" ht="15.75" customHeight="1">
      <c r="H105" s="129"/>
    </row>
    <row r="106" ht="15.75" customHeight="1">
      <c r="H106" s="129"/>
    </row>
    <row r="107" ht="15.75" customHeight="1">
      <c r="H107" s="129"/>
    </row>
    <row r="108" ht="15.75" customHeight="1">
      <c r="H108" s="129"/>
    </row>
    <row r="109" ht="15.75" customHeight="1">
      <c r="H109" s="129"/>
    </row>
    <row r="110" ht="15.75" customHeight="1">
      <c r="H110" s="129"/>
    </row>
    <row r="111" ht="15.75" customHeight="1">
      <c r="H111" s="129"/>
    </row>
    <row r="112" ht="15.75" customHeight="1">
      <c r="H112" s="129"/>
    </row>
    <row r="113" ht="15.75" customHeight="1">
      <c r="H113" s="129"/>
    </row>
    <row r="114" ht="15.75" customHeight="1">
      <c r="H114" s="129"/>
    </row>
    <row r="115" ht="15.75" customHeight="1">
      <c r="H115" s="129"/>
    </row>
    <row r="116" ht="15.75" customHeight="1">
      <c r="H116" s="129"/>
    </row>
    <row r="117" ht="15.75" customHeight="1">
      <c r="H117" s="129"/>
    </row>
    <row r="118" ht="15.75" customHeight="1">
      <c r="H118" s="129"/>
    </row>
    <row r="119" ht="15.75" customHeight="1">
      <c r="H119" s="129"/>
    </row>
    <row r="120" ht="15.75" customHeight="1">
      <c r="H120" s="129"/>
    </row>
    <row r="121" ht="15.75" customHeight="1">
      <c r="H121" s="129"/>
    </row>
    <row r="122" ht="15.75" customHeight="1">
      <c r="H122" s="129"/>
    </row>
    <row r="123" ht="15.75" customHeight="1">
      <c r="H123" s="129"/>
    </row>
    <row r="124" ht="15.75" customHeight="1">
      <c r="H124" s="129"/>
    </row>
    <row r="125" ht="15.75" customHeight="1">
      <c r="H125" s="129"/>
    </row>
    <row r="126" ht="15.75" customHeight="1">
      <c r="H126" s="129"/>
    </row>
    <row r="127" ht="15.75" customHeight="1">
      <c r="H127" s="129"/>
    </row>
    <row r="128" ht="15.75" customHeight="1">
      <c r="H128" s="129"/>
    </row>
    <row r="129" ht="15.75" customHeight="1">
      <c r="H129" s="129"/>
    </row>
    <row r="130" ht="15.75" customHeight="1">
      <c r="H130" s="129"/>
    </row>
    <row r="131" ht="15.75" customHeight="1">
      <c r="H131" s="129"/>
    </row>
    <row r="132" ht="15.75" customHeight="1">
      <c r="H132" s="129"/>
    </row>
    <row r="133" ht="15.75" customHeight="1">
      <c r="H133" s="129"/>
    </row>
    <row r="134" ht="15.75" customHeight="1">
      <c r="H134" s="129"/>
    </row>
    <row r="135" ht="15.75" customHeight="1">
      <c r="H135" s="129"/>
    </row>
    <row r="136" ht="15.75" customHeight="1">
      <c r="H136" s="129"/>
    </row>
    <row r="137" ht="15.75" customHeight="1">
      <c r="H137" s="129"/>
    </row>
    <row r="138" ht="15.75" customHeight="1">
      <c r="H138" s="129"/>
    </row>
    <row r="139" ht="15.75" customHeight="1">
      <c r="H139" s="129"/>
    </row>
    <row r="140" ht="15.75" customHeight="1">
      <c r="H140" s="129"/>
    </row>
    <row r="141" ht="15.75" customHeight="1">
      <c r="H141" s="129"/>
    </row>
    <row r="142" ht="15.75" customHeight="1">
      <c r="H142" s="129"/>
    </row>
    <row r="143" ht="15.75" customHeight="1">
      <c r="H143" s="129"/>
    </row>
    <row r="144" ht="15.75" customHeight="1">
      <c r="H144" s="129"/>
    </row>
    <row r="145" ht="15.75" customHeight="1">
      <c r="H145" s="129"/>
    </row>
    <row r="146" ht="15.75" customHeight="1">
      <c r="H146" s="129"/>
    </row>
    <row r="147" ht="15.75" customHeight="1">
      <c r="H147" s="129"/>
    </row>
    <row r="148" ht="15.75" customHeight="1">
      <c r="H148" s="129"/>
    </row>
    <row r="149" ht="15.75" customHeight="1">
      <c r="H149" s="129"/>
    </row>
    <row r="150" ht="15.75" customHeight="1">
      <c r="H150" s="129"/>
    </row>
    <row r="151" ht="15.75" customHeight="1">
      <c r="H151" s="129"/>
    </row>
    <row r="152" ht="15.75" customHeight="1">
      <c r="H152" s="129"/>
    </row>
    <row r="153" ht="15.75" customHeight="1">
      <c r="H153" s="129"/>
    </row>
    <row r="154" ht="15.75" customHeight="1">
      <c r="H154" s="129"/>
    </row>
    <row r="155" ht="15.75" customHeight="1">
      <c r="H155" s="129"/>
    </row>
    <row r="156" ht="15.75" customHeight="1">
      <c r="H156" s="129"/>
    </row>
    <row r="157" ht="15.75" customHeight="1">
      <c r="H157" s="129"/>
    </row>
    <row r="158" ht="15.75" customHeight="1">
      <c r="H158" s="129"/>
    </row>
    <row r="159" ht="15.75" customHeight="1">
      <c r="H159" s="129"/>
    </row>
    <row r="160" ht="15.75" customHeight="1">
      <c r="H160" s="129"/>
    </row>
    <row r="161" ht="15.75" customHeight="1">
      <c r="H161" s="129"/>
    </row>
    <row r="162" ht="15.75" customHeight="1">
      <c r="H162" s="129"/>
    </row>
    <row r="163" ht="15.75" customHeight="1">
      <c r="H163" s="129"/>
    </row>
    <row r="164" ht="15.75" customHeight="1">
      <c r="H164" s="129"/>
    </row>
    <row r="165" ht="15.75" customHeight="1">
      <c r="H165" s="129"/>
    </row>
    <row r="166" ht="15.75" customHeight="1">
      <c r="H166" s="129"/>
    </row>
    <row r="167" ht="15.75" customHeight="1">
      <c r="H167" s="129"/>
    </row>
    <row r="168" ht="15.75" customHeight="1">
      <c r="H168" s="129"/>
    </row>
    <row r="169" ht="15.75" customHeight="1">
      <c r="H169" s="129"/>
    </row>
    <row r="170" ht="15.75" customHeight="1">
      <c r="H170" s="129"/>
    </row>
    <row r="171" ht="15.75" customHeight="1">
      <c r="H171" s="129"/>
    </row>
    <row r="172" ht="15.75" customHeight="1">
      <c r="H172" s="129"/>
    </row>
    <row r="173" ht="15.75" customHeight="1">
      <c r="H173" s="129"/>
    </row>
    <row r="174" ht="15.75" customHeight="1">
      <c r="H174" s="129"/>
    </row>
    <row r="175" ht="15.75" customHeight="1">
      <c r="H175" s="129"/>
    </row>
    <row r="176" ht="15.75" customHeight="1">
      <c r="H176" s="129"/>
    </row>
    <row r="177" ht="15.75" customHeight="1">
      <c r="H177" s="129"/>
    </row>
    <row r="178" ht="15.75" customHeight="1">
      <c r="H178" s="129"/>
    </row>
    <row r="179" ht="15.75" customHeight="1">
      <c r="H179" s="129"/>
    </row>
    <row r="180" ht="15.75" customHeight="1">
      <c r="H180" s="129"/>
    </row>
    <row r="181" ht="15.75" customHeight="1">
      <c r="H181" s="129"/>
    </row>
    <row r="182" ht="15.75" customHeight="1">
      <c r="H182" s="129"/>
    </row>
    <row r="183" ht="15.75" customHeight="1">
      <c r="H183" s="129"/>
    </row>
    <row r="184" ht="15.75" customHeight="1">
      <c r="H184" s="129"/>
    </row>
    <row r="185" ht="15.75" customHeight="1">
      <c r="H185" s="129"/>
    </row>
    <row r="186" ht="15.75" customHeight="1">
      <c r="H186" s="129"/>
    </row>
    <row r="187" ht="15.75" customHeight="1">
      <c r="H187" s="129"/>
    </row>
    <row r="188" ht="15.75" customHeight="1">
      <c r="H188" s="129"/>
    </row>
    <row r="189" ht="15.75" customHeight="1">
      <c r="H189" s="129"/>
    </row>
    <row r="190" ht="15.75" customHeight="1">
      <c r="H190" s="129"/>
    </row>
    <row r="191" ht="15.75" customHeight="1">
      <c r="H191" s="129"/>
    </row>
    <row r="192" ht="15.75" customHeight="1">
      <c r="H192" s="129"/>
    </row>
    <row r="193" ht="15.75" customHeight="1">
      <c r="H193" s="129"/>
    </row>
    <row r="194" ht="15.75" customHeight="1">
      <c r="H194" s="129"/>
    </row>
    <row r="195" ht="15.75" customHeight="1">
      <c r="H195" s="129"/>
    </row>
    <row r="196" ht="15.75" customHeight="1">
      <c r="H196" s="129"/>
    </row>
    <row r="197" ht="15.75" customHeight="1">
      <c r="H197" s="129"/>
    </row>
    <row r="198" ht="15.75" customHeight="1">
      <c r="H198" s="129"/>
    </row>
    <row r="199" ht="15.75" customHeight="1">
      <c r="H199" s="129"/>
    </row>
    <row r="200" ht="15.75" customHeight="1">
      <c r="H200" s="129"/>
    </row>
    <row r="201" ht="15.75" customHeight="1">
      <c r="H201" s="129"/>
    </row>
    <row r="202" ht="15.75" customHeight="1">
      <c r="H202" s="129"/>
    </row>
    <row r="203" ht="15.75" customHeight="1">
      <c r="H203" s="129"/>
    </row>
    <row r="204" ht="15.75" customHeight="1">
      <c r="H204" s="129"/>
    </row>
    <row r="205" ht="15.75" customHeight="1">
      <c r="H205" s="129"/>
    </row>
    <row r="206" ht="15.75" customHeight="1">
      <c r="H206" s="129"/>
    </row>
    <row r="207" ht="15.75" customHeight="1">
      <c r="H207" s="129"/>
    </row>
    <row r="208" ht="15.75" customHeight="1">
      <c r="H208" s="129"/>
    </row>
    <row r="209" ht="15.75" customHeight="1">
      <c r="H209" s="129"/>
    </row>
    <row r="210" ht="15.75" customHeight="1">
      <c r="H210" s="129"/>
    </row>
    <row r="211" ht="15.75" customHeight="1">
      <c r="H211" s="129"/>
    </row>
    <row r="212" ht="15.75" customHeight="1">
      <c r="H212" s="129"/>
    </row>
    <row r="213" ht="15.75" customHeight="1">
      <c r="H213" s="129"/>
    </row>
    <row r="214" ht="15.75" customHeight="1">
      <c r="H214" s="129"/>
    </row>
    <row r="215" ht="15.75" customHeight="1">
      <c r="H215" s="129"/>
    </row>
    <row r="216" ht="15.75" customHeight="1">
      <c r="H216" s="129"/>
    </row>
    <row r="217" ht="15.75" customHeight="1">
      <c r="H217" s="129"/>
    </row>
    <row r="218" ht="15.75" customHeight="1">
      <c r="H218" s="129"/>
    </row>
    <row r="219" ht="15.75" customHeight="1">
      <c r="H219" s="129"/>
    </row>
    <row r="220" ht="15.75" customHeight="1">
      <c r="H220" s="129"/>
    </row>
    <row r="221" ht="15.75" customHeight="1">
      <c r="H221" s="129"/>
    </row>
    <row r="222" ht="15.75" customHeight="1">
      <c r="H222" s="129"/>
    </row>
    <row r="223" ht="15.75" customHeight="1">
      <c r="H223" s="129"/>
    </row>
    <row r="224" ht="15.75" customHeight="1">
      <c r="H224" s="129"/>
    </row>
    <row r="225" ht="15.75" customHeight="1">
      <c r="H225" s="129"/>
    </row>
    <row r="226" ht="15.75" customHeight="1">
      <c r="H226" s="129"/>
    </row>
    <row r="227" ht="15.75" customHeight="1">
      <c r="H227" s="129"/>
    </row>
    <row r="228" ht="15.75" customHeight="1">
      <c r="H228" s="129"/>
    </row>
    <row r="229" ht="15.75" customHeight="1">
      <c r="H229" s="129"/>
    </row>
    <row r="230" ht="15.75" customHeight="1">
      <c r="H230" s="129"/>
    </row>
    <row r="231" ht="15.75" customHeight="1">
      <c r="H231" s="129"/>
    </row>
    <row r="232" ht="15.75" customHeight="1">
      <c r="H232" s="129"/>
    </row>
    <row r="233" ht="15.75" customHeight="1">
      <c r="H233" s="129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Z9:Z12"/>
    <mergeCell ref="AA12:AB12"/>
    <mergeCell ref="Z4:Z8"/>
    <mergeCell ref="Z13:Z16"/>
    <mergeCell ref="Z21:Z30"/>
    <mergeCell ref="Z31:Z32"/>
    <mergeCell ref="E16:N16"/>
    <mergeCell ref="AA16:AB16"/>
    <mergeCell ref="AA8:AB8"/>
    <mergeCell ref="Z17:Z20"/>
    <mergeCell ref="AA20:AB20"/>
    <mergeCell ref="AA30:AB30"/>
    <mergeCell ref="AA32:AB32"/>
    <mergeCell ref="Z33:AB33"/>
    <mergeCell ref="B17:B20"/>
    <mergeCell ref="B21:B30"/>
    <mergeCell ref="B31:B32"/>
    <mergeCell ref="E30:N30"/>
    <mergeCell ref="E32:N32"/>
    <mergeCell ref="B33:N33"/>
    <mergeCell ref="B1:D1"/>
    <mergeCell ref="B4:B8"/>
    <mergeCell ref="E8:N8"/>
    <mergeCell ref="B9:B12"/>
    <mergeCell ref="E12:N12"/>
    <mergeCell ref="B13:B16"/>
    <mergeCell ref="E20:N20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1" width="1.63"/>
    <col customWidth="1" min="2" max="2" width="10.38"/>
    <col customWidth="1" min="3" max="3" width="10.75"/>
    <col customWidth="1" min="4" max="4" width="30.38"/>
    <col customWidth="1" min="5" max="5" width="9.25"/>
    <col customWidth="1" min="6" max="6" width="10.63"/>
    <col customWidth="1" min="7" max="11" width="19.88"/>
  </cols>
  <sheetData>
    <row r="1" ht="51.75" customHeight="1">
      <c r="A1" s="58"/>
      <c r="B1" s="59" t="s">
        <v>98</v>
      </c>
      <c r="C1" s="60"/>
      <c r="D1" s="60"/>
      <c r="E1" s="60"/>
      <c r="F1" s="61"/>
      <c r="G1" s="60"/>
      <c r="H1" s="60"/>
      <c r="I1" s="60"/>
      <c r="J1" s="60"/>
      <c r="K1" s="6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ht="9.75" customHeight="1">
      <c r="A2" s="58"/>
      <c r="B2" s="65"/>
      <c r="C2" s="66"/>
      <c r="D2" s="68"/>
      <c r="E2" s="68"/>
      <c r="F2" s="68"/>
      <c r="G2" s="66"/>
      <c r="H2" s="66"/>
      <c r="I2" s="66"/>
      <c r="J2" s="66"/>
      <c r="K2" s="66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</row>
    <row r="3" ht="30.0" customHeight="1">
      <c r="A3" s="69"/>
      <c r="B3" s="70" t="s">
        <v>6</v>
      </c>
      <c r="C3" s="70" t="s">
        <v>8</v>
      </c>
      <c r="D3" s="70" t="s">
        <v>34</v>
      </c>
      <c r="E3" s="70" t="s">
        <v>35</v>
      </c>
      <c r="F3" s="70" t="s">
        <v>36</v>
      </c>
      <c r="G3" s="70" t="s">
        <v>7</v>
      </c>
      <c r="H3" s="70" t="s">
        <v>37</v>
      </c>
      <c r="I3" s="70" t="s">
        <v>99</v>
      </c>
      <c r="J3" s="70" t="s">
        <v>100</v>
      </c>
      <c r="K3" s="70" t="s">
        <v>57</v>
      </c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ht="28.5" customHeight="1">
      <c r="A4" s="58"/>
      <c r="B4" s="131"/>
      <c r="C4" s="132" t="s">
        <v>101</v>
      </c>
      <c r="D4" s="133" t="s">
        <v>102</v>
      </c>
      <c r="E4" s="134"/>
      <c r="F4" s="135"/>
      <c r="G4" s="132"/>
      <c r="H4" s="132"/>
      <c r="I4" s="132"/>
      <c r="J4" s="132"/>
      <c r="K4" s="132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</row>
    <row r="5" ht="28.5" customHeight="1">
      <c r="A5" s="58"/>
      <c r="B5" s="131"/>
      <c r="C5" s="136" t="s">
        <v>103</v>
      </c>
      <c r="D5" s="137" t="s">
        <v>104</v>
      </c>
      <c r="E5" s="134"/>
      <c r="F5" s="135"/>
      <c r="G5" s="132"/>
      <c r="H5" s="132"/>
      <c r="I5" s="132"/>
      <c r="J5" s="132"/>
      <c r="K5" s="136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ht="28.5" customHeight="1">
      <c r="A6" s="58"/>
      <c r="B6" s="131"/>
      <c r="C6" s="136" t="s">
        <v>105</v>
      </c>
      <c r="D6" s="137" t="s">
        <v>106</v>
      </c>
      <c r="E6" s="138"/>
      <c r="F6" s="139"/>
      <c r="G6" s="136"/>
      <c r="H6" s="140"/>
      <c r="I6" s="141"/>
      <c r="J6" s="132"/>
      <c r="K6" s="136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ht="28.5" customHeight="1">
      <c r="A7" s="58"/>
      <c r="B7" s="131"/>
      <c r="C7" s="136" t="s">
        <v>107</v>
      </c>
      <c r="D7" s="137" t="s">
        <v>108</v>
      </c>
      <c r="E7" s="138"/>
      <c r="F7" s="139"/>
      <c r="G7" s="136"/>
      <c r="H7" s="136"/>
      <c r="I7" s="136"/>
      <c r="J7" s="132"/>
      <c r="K7" s="136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 ht="28.5" customHeight="1">
      <c r="A8" s="58"/>
      <c r="B8" s="131"/>
      <c r="C8" s="136" t="s">
        <v>75</v>
      </c>
      <c r="D8" s="137" t="s">
        <v>109</v>
      </c>
      <c r="E8" s="138"/>
      <c r="F8" s="139"/>
      <c r="G8" s="136"/>
      <c r="H8" s="142"/>
      <c r="I8" s="141"/>
      <c r="J8" s="132"/>
      <c r="K8" s="136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ht="28.5" customHeight="1">
      <c r="A9" s="58"/>
      <c r="B9" s="131"/>
      <c r="C9" s="136" t="s">
        <v>110</v>
      </c>
      <c r="D9" s="137" t="s">
        <v>110</v>
      </c>
      <c r="E9" s="138"/>
      <c r="F9" s="139"/>
      <c r="G9" s="136"/>
      <c r="H9" s="132"/>
      <c r="I9" s="136"/>
      <c r="J9" s="132"/>
      <c r="K9" s="136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ht="28.5" customHeight="1">
      <c r="A10" s="58"/>
      <c r="B10" s="131"/>
      <c r="C10" s="136" t="s">
        <v>111</v>
      </c>
      <c r="D10" s="137" t="s">
        <v>74</v>
      </c>
      <c r="E10" s="138"/>
      <c r="F10" s="139"/>
      <c r="G10" s="136"/>
      <c r="H10" s="136"/>
      <c r="I10" s="136"/>
      <c r="J10" s="132"/>
      <c r="K10" s="136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ht="28.5" customHeight="1">
      <c r="A11" s="107"/>
      <c r="B11" s="131"/>
      <c r="C11" s="136" t="s">
        <v>112</v>
      </c>
      <c r="D11" s="137" t="s">
        <v>113</v>
      </c>
      <c r="E11" s="138"/>
      <c r="F11" s="139"/>
      <c r="G11" s="136"/>
      <c r="H11" s="136"/>
      <c r="I11" s="136"/>
      <c r="J11" s="132"/>
      <c r="K11" s="136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ht="28.5" customHeight="1">
      <c r="A12" s="107"/>
      <c r="B12" s="131"/>
      <c r="C12" s="136" t="s">
        <v>114</v>
      </c>
      <c r="D12" s="137" t="s">
        <v>115</v>
      </c>
      <c r="E12" s="138"/>
      <c r="F12" s="139"/>
      <c r="G12" s="136"/>
      <c r="H12" s="136"/>
      <c r="I12" s="136"/>
      <c r="J12" s="132"/>
      <c r="K12" s="136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ht="28.5" customHeight="1">
      <c r="A13" s="107"/>
      <c r="B13" s="131"/>
      <c r="C13" s="136" t="s">
        <v>110</v>
      </c>
      <c r="D13" s="137" t="s">
        <v>110</v>
      </c>
      <c r="E13" s="138"/>
      <c r="F13" s="139"/>
      <c r="G13" s="136"/>
      <c r="H13" s="136"/>
      <c r="I13" s="136"/>
      <c r="J13" s="132"/>
      <c r="K13" s="136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ht="28.5" customHeight="1">
      <c r="A14" s="107"/>
      <c r="B14" s="131"/>
      <c r="C14" s="136" t="s">
        <v>116</v>
      </c>
      <c r="D14" s="137" t="s">
        <v>66</v>
      </c>
      <c r="E14" s="138"/>
      <c r="F14" s="139"/>
      <c r="G14" s="136"/>
      <c r="H14" s="136"/>
      <c r="I14" s="136"/>
      <c r="J14" s="132"/>
      <c r="K14" s="136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ht="28.5" customHeight="1">
      <c r="A15" s="107"/>
      <c r="B15" s="131"/>
      <c r="C15" s="136" t="s">
        <v>116</v>
      </c>
      <c r="D15" s="137" t="s">
        <v>66</v>
      </c>
      <c r="E15" s="138"/>
      <c r="F15" s="139"/>
      <c r="G15" s="136"/>
      <c r="H15" s="136"/>
      <c r="I15" s="136"/>
      <c r="J15" s="132"/>
      <c r="K15" s="136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ht="28.5" customHeight="1">
      <c r="A16" s="107"/>
      <c r="B16" s="131"/>
      <c r="C16" s="136" t="s">
        <v>95</v>
      </c>
      <c r="D16" s="137" t="s">
        <v>117</v>
      </c>
      <c r="E16" s="138"/>
      <c r="F16" s="139"/>
      <c r="G16" s="136"/>
      <c r="H16" s="136"/>
      <c r="I16" s="136"/>
      <c r="J16" s="132"/>
      <c r="K16" s="136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ht="28.5" customHeight="1">
      <c r="A17" s="107"/>
      <c r="B17" s="131"/>
      <c r="C17" s="136" t="s">
        <v>110</v>
      </c>
      <c r="D17" s="137" t="s">
        <v>110</v>
      </c>
      <c r="E17" s="138"/>
      <c r="F17" s="139"/>
      <c r="G17" s="136"/>
      <c r="H17" s="142"/>
      <c r="I17" s="141"/>
      <c r="J17" s="132"/>
      <c r="K17" s="136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</row>
    <row r="18" ht="28.5" customHeight="1">
      <c r="A18" s="107"/>
      <c r="B18" s="131"/>
      <c r="C18" s="136" t="s">
        <v>118</v>
      </c>
      <c r="D18" s="137" t="s">
        <v>83</v>
      </c>
      <c r="E18" s="138"/>
      <c r="F18" s="139"/>
      <c r="G18" s="136"/>
      <c r="H18" s="140"/>
      <c r="I18" s="136"/>
      <c r="J18" s="132"/>
      <c r="K18" s="136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ht="28.5" customHeight="1">
      <c r="A19" s="107"/>
      <c r="B19" s="131"/>
      <c r="C19" s="136" t="s">
        <v>110</v>
      </c>
      <c r="D19" s="137" t="s">
        <v>110</v>
      </c>
      <c r="E19" s="138"/>
      <c r="F19" s="139"/>
      <c r="G19" s="136"/>
      <c r="H19" s="143"/>
      <c r="I19" s="141"/>
      <c r="J19" s="132"/>
      <c r="K19" s="136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ht="28.5" customHeight="1">
      <c r="A20" s="107"/>
      <c r="B20" s="131"/>
      <c r="C20" s="136" t="s">
        <v>119</v>
      </c>
      <c r="D20" s="137" t="s">
        <v>120</v>
      </c>
      <c r="E20" s="138"/>
      <c r="F20" s="139"/>
      <c r="G20" s="136"/>
      <c r="H20" s="89"/>
      <c r="I20" s="89"/>
      <c r="J20" s="136"/>
      <c r="K20" s="136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ht="28.5" customHeight="1">
      <c r="A21" s="107"/>
      <c r="B21" s="144"/>
      <c r="C21" s="145" t="s">
        <v>63</v>
      </c>
      <c r="D21" s="146" t="s">
        <v>120</v>
      </c>
      <c r="E21" s="147"/>
      <c r="F21" s="148"/>
      <c r="G21" s="149"/>
      <c r="H21" s="150"/>
      <c r="I21" s="149"/>
      <c r="J21" s="149"/>
      <c r="K21" s="151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</row>
    <row r="22" ht="28.5" customHeight="1">
      <c r="A22" s="107"/>
      <c r="B22" s="148"/>
      <c r="C22" s="149"/>
      <c r="D22" s="146"/>
      <c r="E22" s="147"/>
      <c r="F22" s="148"/>
      <c r="G22" s="151"/>
      <c r="H22" s="149"/>
      <c r="I22" s="149"/>
      <c r="J22" s="149"/>
      <c r="K22" s="149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ht="28.5" customHeight="1">
      <c r="A23" s="107"/>
      <c r="B23" s="148"/>
      <c r="C23" s="149"/>
      <c r="D23" s="146"/>
      <c r="E23" s="147"/>
      <c r="F23" s="148"/>
      <c r="G23" s="149"/>
      <c r="H23" s="149"/>
      <c r="I23" s="149"/>
      <c r="J23" s="149"/>
      <c r="K23" s="149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</row>
    <row r="24" ht="28.5" customHeight="1">
      <c r="A24" s="107"/>
      <c r="B24" s="148"/>
      <c r="C24" s="149"/>
      <c r="D24" s="146"/>
      <c r="E24" s="147"/>
      <c r="F24" s="148"/>
      <c r="G24" s="149"/>
      <c r="H24" s="149"/>
      <c r="I24" s="149"/>
      <c r="J24" s="149"/>
      <c r="K24" s="149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ht="28.5" customHeight="1">
      <c r="A25" s="107"/>
      <c r="B25" s="148"/>
      <c r="C25" s="149"/>
      <c r="D25" s="146"/>
      <c r="E25" s="147"/>
      <c r="F25" s="148"/>
      <c r="G25" s="149"/>
      <c r="H25" s="149"/>
      <c r="I25" s="149"/>
      <c r="J25" s="149"/>
      <c r="K25" s="149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ht="28.5" customHeight="1">
      <c r="A26" s="107"/>
      <c r="B26" s="148"/>
      <c r="C26" s="149"/>
      <c r="D26" s="146"/>
      <c r="E26" s="147"/>
      <c r="F26" s="148"/>
      <c r="G26" s="149"/>
      <c r="H26" s="149"/>
      <c r="I26" s="149"/>
      <c r="J26" s="149"/>
      <c r="K26" s="149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</row>
    <row r="27" ht="15.75" customHeight="1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ht="15.75" customHeight="1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ht="15.75" customHeight="1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ht="15.75" customHeight="1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ht="15.75" customHeight="1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ht="15.75" customHeight="1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ht="15.75" customHeight="1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ht="15.75" customHeight="1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ht="15.75" customHeight="1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ht="15.75" customHeight="1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ht="15.75" customHeight="1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ht="15.75" customHeight="1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ht="15.75" customHeight="1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ht="15.75" customHeight="1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ht="15.75" customHeight="1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ht="15.75" customHeight="1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ht="15.75" customHeight="1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ht="15.75" customHeight="1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ht="15.75" customHeight="1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ht="15.75" customHeight="1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ht="15.75" customHeight="1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ht="15.75" customHeight="1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ht="15.75" customHeight="1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  <row r="50" ht="15.75" customHeight="1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ht="15.75" customHeight="1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</row>
    <row r="52" ht="15.75" customHeight="1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</row>
    <row r="53" ht="15.75" customHeight="1">
      <c r="A53" s="130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</row>
    <row r="54" ht="15.75" customHeight="1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</row>
    <row r="55" ht="15.75" customHeight="1">
      <c r="A55" s="130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</row>
    <row r="56" ht="15.75" customHeight="1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</row>
    <row r="57" ht="15.75" customHeight="1">
      <c r="A57" s="130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</row>
    <row r="58" ht="15.75" customHeight="1">
      <c r="A58" s="130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</row>
    <row r="59" ht="15.75" customHeight="1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</row>
    <row r="60" ht="15.75" customHeight="1">
      <c r="A60" s="130"/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</row>
    <row r="61" ht="15.75" customHeight="1">
      <c r="A61" s="130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</row>
    <row r="62" ht="15.75" customHeight="1">
      <c r="A62" s="130"/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</row>
    <row r="63" ht="15.75" customHeight="1">
      <c r="A63" s="130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</row>
    <row r="64" ht="15.75" customHeight="1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</row>
    <row r="65" ht="15.75" customHeight="1">
      <c r="A65" s="130"/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</row>
    <row r="66" ht="15.75" customHeight="1">
      <c r="A66" s="130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</row>
    <row r="67" ht="15.75" customHeight="1">
      <c r="A67" s="130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</row>
    <row r="68" ht="15.75" customHeight="1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</row>
    <row r="69" ht="15.75" customHeight="1">
      <c r="A69" s="130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</row>
    <row r="70" ht="15.75" customHeight="1">
      <c r="A70" s="130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</row>
    <row r="71" ht="15.75" customHeight="1">
      <c r="A71" s="130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</row>
    <row r="72" ht="15.75" customHeight="1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</row>
    <row r="73" ht="15.75" customHeight="1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</row>
    <row r="74" ht="15.75" customHeight="1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</row>
    <row r="75" ht="15.75" customHeight="1">
      <c r="A75" s="130"/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</row>
    <row r="76" ht="15.75" customHeight="1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</row>
    <row r="77" ht="15.75" customHeight="1">
      <c r="A77" s="130"/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</row>
    <row r="78" ht="15.75" customHeight="1">
      <c r="A78" s="130"/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</row>
    <row r="79" ht="15.75" customHeight="1">
      <c r="A79" s="130"/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</row>
    <row r="80" ht="15.75" customHeight="1">
      <c r="A80" s="130"/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</row>
    <row r="81" ht="15.75" customHeight="1">
      <c r="A81" s="130"/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</row>
    <row r="82" ht="15.75" customHeight="1">
      <c r="A82" s="130"/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</row>
    <row r="83" ht="15.75" customHeight="1">
      <c r="A83" s="130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</row>
    <row r="84" ht="15.75" customHeight="1">
      <c r="A84" s="130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</row>
    <row r="85" ht="15.75" customHeight="1">
      <c r="A85" s="130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</row>
    <row r="86" ht="15.75" customHeight="1">
      <c r="A86" s="130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</row>
    <row r="87" ht="15.75" customHeight="1">
      <c r="A87" s="130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</row>
    <row r="88" ht="15.75" customHeight="1">
      <c r="A88" s="130"/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</row>
    <row r="89" ht="15.75" customHeight="1">
      <c r="A89" s="130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</row>
    <row r="90" ht="15.75" customHeight="1">
      <c r="A90" s="130"/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</row>
    <row r="91" ht="15.75" customHeight="1">
      <c r="A91" s="130"/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</row>
    <row r="92" ht="15.75" customHeight="1">
      <c r="A92" s="130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</row>
    <row r="93" ht="15.75" customHeight="1">
      <c r="A93" s="130"/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</row>
    <row r="94" ht="15.75" customHeight="1">
      <c r="A94" s="130"/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</row>
    <row r="95" ht="15.75" customHeight="1">
      <c r="A95" s="130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</row>
    <row r="96" ht="15.75" customHeight="1">
      <c r="A96" s="130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</row>
    <row r="97" ht="15.75" customHeight="1">
      <c r="A97" s="130"/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</row>
    <row r="98" ht="15.75" customHeight="1">
      <c r="A98" s="130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</row>
    <row r="99" ht="15.75" customHeight="1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</row>
    <row r="100" ht="15.75" customHeight="1">
      <c r="A100" s="130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</row>
    <row r="101" ht="15.75" customHeight="1">
      <c r="A101" s="130"/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</row>
    <row r="102" ht="15.75" customHeight="1">
      <c r="A102" s="130"/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</row>
    <row r="103" ht="15.75" customHeight="1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</row>
    <row r="104" ht="15.75" customHeight="1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</row>
    <row r="105" ht="15.75" customHeight="1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</row>
    <row r="106" ht="15.75" customHeight="1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</row>
    <row r="107" ht="15.75" customHeight="1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</row>
    <row r="108" ht="15.75" customHeight="1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</row>
    <row r="109" ht="15.75" customHeight="1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</row>
    <row r="110" ht="15.75" customHeight="1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</row>
    <row r="111" ht="15.75" customHeight="1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</row>
    <row r="112" ht="15.75" customHeight="1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</row>
    <row r="113" ht="15.75" customHeight="1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</row>
    <row r="114" ht="15.75" customHeight="1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</row>
    <row r="115" ht="15.75" customHeight="1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</row>
    <row r="116" ht="15.75" customHeight="1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</row>
    <row r="117" ht="15.75" customHeight="1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</row>
    <row r="118" ht="15.75" customHeight="1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</row>
    <row r="119" ht="15.75" customHeight="1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</row>
    <row r="120" ht="15.75" customHeight="1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</row>
    <row r="121" ht="15.75" customHeight="1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</row>
    <row r="122" ht="15.75" customHeight="1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</row>
    <row r="123" ht="15.75" customHeight="1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</row>
    <row r="124" ht="15.75" customHeight="1">
      <c r="A124" s="130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</row>
    <row r="125" ht="15.75" customHeight="1">
      <c r="A125" s="130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</row>
    <row r="126" ht="15.75" customHeight="1">
      <c r="A126" s="130"/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</row>
    <row r="127" ht="15.75" customHeight="1">
      <c r="A127" s="130"/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</row>
    <row r="128" ht="15.75" customHeight="1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</row>
    <row r="129" ht="15.75" customHeight="1">
      <c r="A129" s="130"/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</row>
    <row r="130" ht="15.75" customHeight="1">
      <c r="A130" s="130"/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</row>
    <row r="131" ht="15.75" customHeight="1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</row>
    <row r="132" ht="15.75" customHeight="1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</row>
    <row r="133" ht="15.75" customHeight="1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</row>
    <row r="134" ht="15.75" customHeight="1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</row>
    <row r="135" ht="15.75" customHeight="1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</row>
    <row r="136" ht="15.75" customHeight="1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</row>
    <row r="137" ht="15.75" customHeight="1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</row>
    <row r="138" ht="15.75" customHeight="1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</row>
    <row r="139" ht="15.75" customHeight="1">
      <c r="A139" s="130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</row>
    <row r="140" ht="15.75" customHeight="1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</row>
    <row r="141" ht="15.75" customHeight="1">
      <c r="A141" s="130"/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</row>
    <row r="142" ht="15.75" customHeight="1">
      <c r="A142" s="130"/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</row>
    <row r="143" ht="15.75" customHeight="1">
      <c r="A143" s="130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</row>
    <row r="144" ht="15.75" customHeight="1">
      <c r="A144" s="130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</row>
    <row r="145" ht="15.75" customHeight="1">
      <c r="A145" s="130"/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</row>
    <row r="146" ht="15.75" customHeight="1">
      <c r="A146" s="130"/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</row>
    <row r="147" ht="15.75" customHeight="1">
      <c r="A147" s="130"/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</row>
    <row r="148" ht="15.75" customHeight="1">
      <c r="A148" s="130"/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</row>
    <row r="149" ht="15.75" customHeight="1">
      <c r="A149" s="130"/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</row>
    <row r="150" ht="15.75" customHeight="1">
      <c r="A150" s="130"/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</row>
    <row r="151" ht="15.75" customHeight="1">
      <c r="A151" s="130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</row>
    <row r="152" ht="15.75" customHeight="1">
      <c r="A152" s="130"/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</row>
    <row r="153" ht="15.75" customHeight="1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</row>
    <row r="154" ht="15.75" customHeight="1">
      <c r="A154" s="130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</row>
    <row r="155" ht="15.75" customHeight="1">
      <c r="A155" s="130"/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</row>
    <row r="156" ht="15.75" customHeight="1">
      <c r="A156" s="130"/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</row>
    <row r="157" ht="15.75" customHeight="1">
      <c r="A157" s="130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</row>
    <row r="158" ht="15.75" customHeight="1">
      <c r="A158" s="130"/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</row>
    <row r="159" ht="15.75" customHeight="1">
      <c r="A159" s="130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</row>
    <row r="160" ht="15.75" customHeight="1">
      <c r="A160" s="130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</row>
    <row r="161" ht="15.75" customHeight="1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</row>
    <row r="162" ht="15.75" customHeight="1">
      <c r="A162" s="130"/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</row>
    <row r="163" ht="15.75" customHeight="1">
      <c r="A163" s="130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</row>
    <row r="164" ht="15.75" customHeight="1">
      <c r="A164" s="130"/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</row>
    <row r="165" ht="15.75" customHeight="1">
      <c r="A165" s="130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</row>
    <row r="166" ht="15.75" customHeight="1">
      <c r="A166" s="130"/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</row>
    <row r="167" ht="15.75" customHeight="1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</row>
    <row r="168" ht="15.75" customHeight="1">
      <c r="A168" s="130"/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</row>
    <row r="169" ht="15.75" customHeight="1">
      <c r="A169" s="130"/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</row>
    <row r="170" ht="15.75" customHeight="1">
      <c r="A170" s="130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</row>
    <row r="171" ht="15.75" customHeight="1">
      <c r="A171" s="130"/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</row>
    <row r="172" ht="15.75" customHeight="1">
      <c r="A172" s="130"/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</row>
    <row r="173" ht="15.75" customHeight="1">
      <c r="A173" s="130"/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</row>
    <row r="174" ht="15.75" customHeight="1">
      <c r="A174" s="130"/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</row>
    <row r="175" ht="15.75" customHeight="1">
      <c r="A175" s="130"/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</row>
    <row r="176" ht="15.75" customHeight="1">
      <c r="A176" s="130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</row>
    <row r="177" ht="15.75" customHeight="1">
      <c r="A177" s="130"/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</row>
    <row r="178" ht="15.75" customHeight="1">
      <c r="A178" s="130"/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</row>
    <row r="179" ht="15.75" customHeight="1">
      <c r="A179" s="130"/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</row>
    <row r="180" ht="15.75" customHeight="1">
      <c r="A180" s="130"/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</row>
    <row r="181" ht="15.75" customHeight="1">
      <c r="A181" s="130"/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</row>
    <row r="182" ht="15.75" customHeight="1">
      <c r="A182" s="130"/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</row>
    <row r="183" ht="15.75" customHeight="1">
      <c r="A183" s="130"/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</row>
    <row r="184" ht="15.75" customHeight="1">
      <c r="A184" s="130"/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</row>
    <row r="185" ht="15.75" customHeight="1">
      <c r="A185" s="130"/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</row>
    <row r="186" ht="15.75" customHeight="1">
      <c r="A186" s="130"/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</row>
    <row r="187" ht="15.75" customHeight="1">
      <c r="A187" s="130"/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</row>
    <row r="188" ht="15.75" customHeight="1">
      <c r="A188" s="130"/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</row>
    <row r="189" ht="15.75" customHeight="1">
      <c r="A189" s="130"/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</row>
    <row r="190" ht="15.75" customHeight="1">
      <c r="A190" s="130"/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</row>
    <row r="191" ht="15.75" customHeight="1">
      <c r="A191" s="130"/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</row>
    <row r="192" ht="15.75" customHeight="1">
      <c r="A192" s="130"/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</row>
    <row r="193" ht="15.75" customHeight="1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</row>
    <row r="194" ht="15.75" customHeight="1">
      <c r="A194" s="130"/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</row>
    <row r="195" ht="15.75" customHeight="1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</row>
    <row r="196" ht="15.75" customHeight="1">
      <c r="A196" s="130"/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</row>
    <row r="197" ht="15.75" customHeight="1">
      <c r="A197" s="130"/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</row>
    <row r="198" ht="15.75" customHeight="1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</row>
    <row r="199" ht="15.75" customHeight="1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</row>
    <row r="200" ht="15.75" customHeight="1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</row>
    <row r="201" ht="15.75" customHeight="1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</row>
    <row r="202" ht="15.75" customHeight="1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</row>
    <row r="203" ht="15.75" customHeight="1">
      <c r="A203" s="130"/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</row>
    <row r="204" ht="15.75" customHeight="1">
      <c r="A204" s="130"/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</row>
    <row r="205" ht="15.75" customHeight="1">
      <c r="A205" s="130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</row>
    <row r="206" ht="15.75" customHeight="1">
      <c r="A206" s="130"/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</row>
    <row r="207" ht="15.75" customHeight="1">
      <c r="A207" s="130"/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</row>
    <row r="208" ht="15.75" customHeight="1">
      <c r="A208" s="130"/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</row>
    <row r="209" ht="15.75" customHeight="1">
      <c r="A209" s="130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</row>
    <row r="210" ht="15.75" customHeight="1">
      <c r="A210" s="130"/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</row>
    <row r="211" ht="15.75" customHeight="1">
      <c r="A211" s="130"/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</row>
    <row r="212" ht="15.75" customHeight="1">
      <c r="A212" s="130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</row>
    <row r="213" ht="15.75" customHeight="1">
      <c r="A213" s="130"/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</row>
    <row r="214" ht="15.75" customHeight="1">
      <c r="A214" s="130"/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</row>
    <row r="215" ht="15.75" customHeight="1">
      <c r="A215" s="130"/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</row>
    <row r="216" ht="15.75" customHeight="1">
      <c r="A216" s="130"/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</row>
    <row r="217" ht="15.75" customHeight="1">
      <c r="A217" s="130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</row>
    <row r="218" ht="15.75" customHeight="1">
      <c r="A218" s="130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ht="15.75" customHeight="1">
      <c r="A219" s="130"/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</row>
    <row r="220" ht="15.75" customHeight="1">
      <c r="A220" s="130"/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</row>
    <row r="221" ht="15.75" customHeight="1">
      <c r="A221" s="130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